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codeName="ThisWorkbook" defaultThemeVersion="124226"/>
  <mc:AlternateContent xmlns:mc="http://schemas.openxmlformats.org/markup-compatibility/2006">
    <mc:Choice Requires="x15">
      <x15ac:absPath xmlns:x15ac="http://schemas.microsoft.com/office/spreadsheetml/2010/11/ac" url="C:\Users\mangel\Desktop\ROSTER\TRACK\"/>
    </mc:Choice>
  </mc:AlternateContent>
  <xr:revisionPtr revIDLastSave="0" documentId="13_ncr:1_{45F62224-2150-4701-9876-EDF29E090811}" xr6:coauthVersionLast="46" xr6:coauthVersionMax="46" xr10:uidLastSave="{00000000-0000-0000-0000-000000000000}"/>
  <bookViews>
    <workbookView xWindow="20370" yWindow="-120" windowWidth="29040" windowHeight="15840" tabRatio="657" xr2:uid="{00000000-000D-0000-FFFF-FFFF00000000}"/>
  </bookViews>
  <sheets>
    <sheet name="INDEX" sheetId="13" r:id="rId1"/>
    <sheet name="MENS TOP " sheetId="19" r:id="rId2"/>
    <sheet name="MENS BOTTOMS" sheetId="20" r:id="rId3"/>
    <sheet name="WOMENS TOP" sheetId="21" r:id="rId4"/>
    <sheet name="WOMENS BOTTOMS" sheetId="22" r:id="rId5"/>
    <sheet name="MENS-WOMEN-LOOSE FIT SHIRT" sheetId="23" r:id="rId6"/>
    <sheet name="SPEED SUIT" sheetId="26" r:id="rId7"/>
    <sheet name="DECORATIONS" sheetId="18" r:id="rId8"/>
  </sheets>
  <externalReferences>
    <externalReference r:id="rId9"/>
  </externalReferences>
  <definedNames>
    <definedName name="_xlnm._FilterDatabase" localSheetId="5" hidden="1">'MENS-WOMEN-LOOSE FIT SHIRT'!$A$24:$F$24</definedName>
    <definedName name="_xlnm._FilterDatabase" localSheetId="4" hidden="1">'WOMENS BOTTOMS'!$AL$17:$AM$21</definedName>
    <definedName name="at" localSheetId="5">'MENS-WOMEN-LOOSE FIT SHIRT'!#REF!</definedName>
    <definedName name="at">'[1]Basketball Jersey'!$CW$79:$CW$81</definedName>
    <definedName name="ev" localSheetId="5">'MENS-WOMEN-LOOSE FIT SHIRT'!#REF!</definedName>
    <definedName name="ev">'[1]Basketball Jersey'!$CW$75:$CW$77</definedName>
    <definedName name="ft" localSheetId="5">'MENS-WOMEN-LOOSE FIT SHIRT'!#REF!</definedName>
    <definedName name="ft">'[1]Basketball Jersey'!$CW$97:$CW$98</definedName>
    <definedName name="mit" localSheetId="5">'MENS-WOMEN-LOOSE FIT SHIRT'!#REF!</definedName>
    <definedName name="nx" localSheetId="5">'MENS-WOMEN-LOOSE FIT SHIRT'!#REF!</definedName>
    <definedName name="nx">'[1]Basketball Jersey'!$CW$87:$CW$88</definedName>
    <definedName name="_xlnm.Print_Area" localSheetId="7">DECORATIONS!$B$1:$S$81</definedName>
    <definedName name="_xlnm.Print_Area" localSheetId="1">'MENS TOP '!$A:$T</definedName>
    <definedName name="_xlnm.Print_Area" localSheetId="5">'MENS-WOMEN-LOOSE FIT SHIRT'!$A$1:$S$72</definedName>
    <definedName name="_xlnm.Print_Area" localSheetId="6">'SPEED SUIT'!$A:$T</definedName>
    <definedName name="ss" localSheetId="5">'MENS-WOMEN-LOOSE FIT SHIRT'!#REF!</definedName>
    <definedName name="st" localSheetId="5">'MENS-WOMEN-LOOSE FIT SHIRT'!#REF!</definedName>
    <definedName name="st">'[1]Basketball Jersey'!$CW$83:$CW$85</definedName>
    <definedName name="su" localSheetId="5">'MENS-WOMEN-LOOSE FIT SHIRT'!#REF!</definedName>
    <definedName name="su">'[1]Basketball Jersey'!$CW$93:$CW$95</definedName>
    <definedName name="wp" localSheetId="5">'MENS-WOMEN-LOOSE FIT SHIRT'!#REF!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5" i="22" l="1"/>
  <c r="E5" i="21"/>
  <c r="J20" i="22"/>
  <c r="L19" i="22"/>
  <c r="K19" i="22"/>
  <c r="J19" i="22"/>
  <c r="J16" i="22"/>
  <c r="J15" i="22"/>
  <c r="J13" i="22"/>
  <c r="J21" i="21"/>
  <c r="L20" i="21"/>
  <c r="K20" i="21"/>
  <c r="J20" i="21"/>
  <c r="J17" i="21"/>
  <c r="J16" i="21"/>
  <c r="J14" i="21"/>
  <c r="E5" i="20" l="1"/>
  <c r="E5" i="19"/>
  <c r="J20" i="20"/>
  <c r="L19" i="20"/>
  <c r="K19" i="20"/>
  <c r="J19" i="20"/>
  <c r="J16" i="20"/>
  <c r="J15" i="20"/>
  <c r="J13" i="20"/>
  <c r="K79" i="26"/>
  <c r="E79" i="26"/>
  <c r="K78" i="26"/>
  <c r="E78" i="26"/>
  <c r="K77" i="26"/>
  <c r="E77" i="26"/>
  <c r="K76" i="26"/>
  <c r="E76" i="26"/>
  <c r="K75" i="26"/>
  <c r="E75" i="26"/>
  <c r="K74" i="26"/>
  <c r="E74" i="26"/>
  <c r="K73" i="26"/>
  <c r="E73" i="26"/>
  <c r="K72" i="26"/>
  <c r="E72" i="26"/>
  <c r="K71" i="26"/>
  <c r="E71" i="26"/>
  <c r="K70" i="26"/>
  <c r="E70" i="26"/>
  <c r="K69" i="26"/>
  <c r="E69" i="26"/>
  <c r="K68" i="26"/>
  <c r="E68" i="26"/>
  <c r="K67" i="26"/>
  <c r="E67" i="26"/>
  <c r="K66" i="26"/>
  <c r="E66" i="26"/>
  <c r="K65" i="26"/>
  <c r="E65" i="26"/>
  <c r="K64" i="26"/>
  <c r="E64" i="26"/>
  <c r="K63" i="26"/>
  <c r="E63" i="26"/>
  <c r="K62" i="26"/>
  <c r="E62" i="26"/>
  <c r="K61" i="26"/>
  <c r="E61" i="26"/>
  <c r="K60" i="26"/>
  <c r="E60" i="26"/>
  <c r="K59" i="26"/>
  <c r="E59" i="26"/>
  <c r="O58" i="26"/>
  <c r="K58" i="26"/>
  <c r="E58" i="26"/>
  <c r="K57" i="26"/>
  <c r="E57" i="26"/>
  <c r="O56" i="26"/>
  <c r="K56" i="26"/>
  <c r="E56" i="26"/>
  <c r="K55" i="26"/>
  <c r="E55" i="26"/>
  <c r="K54" i="26"/>
  <c r="E54" i="26"/>
  <c r="K53" i="26"/>
  <c r="E53" i="26"/>
  <c r="K52" i="26"/>
  <c r="E52" i="26"/>
  <c r="K51" i="26"/>
  <c r="E51" i="26"/>
  <c r="K50" i="26"/>
  <c r="E50" i="26"/>
  <c r="K49" i="26"/>
  <c r="E49" i="26"/>
  <c r="N48" i="26"/>
  <c r="K48" i="26"/>
  <c r="E48" i="26"/>
  <c r="N47" i="26"/>
  <c r="K47" i="26"/>
  <c r="E47" i="26"/>
  <c r="N46" i="26"/>
  <c r="K46" i="26"/>
  <c r="E46" i="26"/>
  <c r="N45" i="26"/>
  <c r="K45" i="26"/>
  <c r="E45" i="26"/>
  <c r="N44" i="26"/>
  <c r="K44" i="26"/>
  <c r="E44" i="26"/>
  <c r="N43" i="26"/>
  <c r="K43" i="26"/>
  <c r="E43" i="26"/>
  <c r="N42" i="26"/>
  <c r="K42" i="26"/>
  <c r="E42" i="26"/>
  <c r="N41" i="26"/>
  <c r="K41" i="26"/>
  <c r="E41" i="26"/>
  <c r="N40" i="26"/>
  <c r="K40" i="26"/>
  <c r="E40" i="26"/>
  <c r="N39" i="26"/>
  <c r="K39" i="26"/>
  <c r="E39" i="26"/>
  <c r="N38" i="26"/>
  <c r="K38" i="26"/>
  <c r="E38" i="26"/>
  <c r="N37" i="26"/>
  <c r="K37" i="26"/>
  <c r="E37" i="26"/>
  <c r="N36" i="26"/>
  <c r="K36" i="26"/>
  <c r="E36" i="26"/>
  <c r="N35" i="26"/>
  <c r="K35" i="26"/>
  <c r="E35" i="26"/>
  <c r="N34" i="26"/>
  <c r="K34" i="26"/>
  <c r="E34" i="26"/>
  <c r="N33" i="26"/>
  <c r="K33" i="26"/>
  <c r="E33" i="26"/>
  <c r="N32" i="26"/>
  <c r="K32" i="26"/>
  <c r="E32" i="26"/>
  <c r="N31" i="26"/>
  <c r="K31" i="26"/>
  <c r="E31" i="26"/>
  <c r="N30" i="26"/>
  <c r="K30" i="26"/>
  <c r="E30" i="26"/>
  <c r="N29" i="26"/>
  <c r="K29" i="26"/>
  <c r="E29" i="26"/>
  <c r="N28" i="26"/>
  <c r="K28" i="26"/>
  <c r="E28" i="26"/>
  <c r="N27" i="26"/>
  <c r="O54" i="26" s="1"/>
  <c r="K27" i="26"/>
  <c r="E27" i="26"/>
  <c r="N26" i="26"/>
  <c r="K26" i="26"/>
  <c r="E26" i="26"/>
  <c r="N25" i="26"/>
  <c r="K25" i="26"/>
  <c r="E25" i="26"/>
  <c r="J20" i="26"/>
  <c r="L19" i="26"/>
  <c r="K19" i="26"/>
  <c r="J19" i="26"/>
  <c r="J16" i="26"/>
  <c r="J15" i="26"/>
  <c r="J13" i="26"/>
  <c r="O53" i="26" l="1"/>
  <c r="O52" i="26"/>
  <c r="O55" i="26"/>
  <c r="N50" i="26"/>
  <c r="F72" i="23" l="1"/>
  <c r="F71" i="23"/>
  <c r="F70" i="23"/>
  <c r="F69" i="23"/>
  <c r="F68" i="23"/>
  <c r="F67" i="23"/>
  <c r="F66" i="23"/>
  <c r="F65" i="23"/>
  <c r="F64" i="23"/>
  <c r="F63" i="23"/>
  <c r="F62" i="23"/>
  <c r="F61" i="23"/>
  <c r="F60" i="23"/>
  <c r="F59" i="23"/>
  <c r="F58" i="23"/>
  <c r="F57" i="23"/>
  <c r="F56" i="23"/>
  <c r="F55" i="23"/>
  <c r="F54" i="23"/>
  <c r="F53" i="23"/>
  <c r="F52" i="23"/>
  <c r="F51" i="23"/>
  <c r="F50" i="23"/>
  <c r="F49" i="23"/>
  <c r="F48" i="23"/>
  <c r="F47" i="23"/>
  <c r="F46" i="23"/>
  <c r="F45" i="23"/>
  <c r="F44" i="23"/>
  <c r="F43" i="23"/>
  <c r="F42" i="23"/>
  <c r="F41" i="23"/>
  <c r="F40" i="23"/>
  <c r="F39" i="23"/>
  <c r="F38" i="23"/>
  <c r="M37" i="23"/>
  <c r="F37" i="23"/>
  <c r="F36" i="23"/>
  <c r="F35" i="23"/>
  <c r="F34" i="23"/>
  <c r="K33" i="23"/>
  <c r="F33" i="23"/>
  <c r="K32" i="23"/>
  <c r="F32" i="23"/>
  <c r="K31" i="23"/>
  <c r="F31" i="23"/>
  <c r="K30" i="23"/>
  <c r="F30" i="23"/>
  <c r="K29" i="23"/>
  <c r="F29" i="23"/>
  <c r="K28" i="23"/>
  <c r="F28" i="23"/>
  <c r="K27" i="23"/>
  <c r="F27" i="23"/>
  <c r="K26" i="23"/>
  <c r="F26" i="23"/>
  <c r="K25" i="23"/>
  <c r="M36" i="23" s="1"/>
  <c r="F25" i="23"/>
  <c r="K19" i="23"/>
  <c r="N18" i="23"/>
  <c r="M18" i="23"/>
  <c r="K18" i="23"/>
  <c r="K15" i="23"/>
  <c r="K14" i="23"/>
  <c r="K12" i="23"/>
  <c r="F5" i="23"/>
  <c r="M38" i="23" l="1"/>
  <c r="J20" i="19"/>
  <c r="J17" i="19"/>
  <c r="J16" i="19"/>
  <c r="J14" i="19"/>
  <c r="O60" i="22" l="1"/>
  <c r="O57" i="19" l="1"/>
  <c r="N41" i="22" l="1"/>
  <c r="N32" i="22"/>
  <c r="N33" i="22"/>
  <c r="N34" i="22"/>
  <c r="N35" i="22"/>
  <c r="N36" i="22"/>
  <c r="N37" i="22"/>
  <c r="N38" i="22"/>
  <c r="N39" i="22"/>
  <c r="N40" i="22"/>
  <c r="N42" i="22"/>
  <c r="N43" i="22"/>
  <c r="N44" i="22"/>
  <c r="N45" i="22"/>
  <c r="N46" i="22"/>
  <c r="N47" i="22"/>
  <c r="N48" i="22"/>
  <c r="N49" i="22"/>
  <c r="N50" i="22"/>
  <c r="N51" i="22"/>
  <c r="N31" i="22"/>
  <c r="O59" i="21"/>
  <c r="N49" i="21"/>
  <c r="N31" i="21"/>
  <c r="N32" i="21"/>
  <c r="N33" i="21"/>
  <c r="N34" i="21"/>
  <c r="N35" i="21"/>
  <c r="N36" i="21"/>
  <c r="N37" i="21"/>
  <c r="N38" i="21"/>
  <c r="N39" i="21"/>
  <c r="N40" i="21"/>
  <c r="N41" i="21"/>
  <c r="N42" i="21"/>
  <c r="N43" i="21"/>
  <c r="N44" i="21"/>
  <c r="N45" i="21"/>
  <c r="N46" i="21"/>
  <c r="N47" i="21"/>
  <c r="N48" i="21"/>
  <c r="N50" i="21"/>
  <c r="N30" i="21"/>
  <c r="K43" i="20"/>
  <c r="N28" i="20"/>
  <c r="N30" i="19"/>
  <c r="N31" i="19"/>
  <c r="N32" i="19"/>
  <c r="N33" i="19"/>
  <c r="N34" i="19"/>
  <c r="N35" i="19"/>
  <c r="N36" i="19"/>
  <c r="N37" i="19"/>
  <c r="N38" i="19"/>
  <c r="N39" i="19"/>
  <c r="N40" i="19"/>
  <c r="N41" i="19"/>
  <c r="N42" i="19"/>
  <c r="N43" i="19"/>
  <c r="N44" i="19"/>
  <c r="N45" i="19"/>
  <c r="N46" i="19"/>
  <c r="N47" i="19"/>
  <c r="N48" i="19"/>
  <c r="N49" i="19"/>
  <c r="N29" i="19"/>
  <c r="N29" i="20"/>
  <c r="N30" i="20"/>
  <c r="N32" i="20"/>
  <c r="N33" i="20"/>
  <c r="N34" i="20"/>
  <c r="N35" i="20"/>
  <c r="N36" i="20"/>
  <c r="N37" i="20"/>
  <c r="N38" i="20"/>
  <c r="N39" i="20"/>
  <c r="N40" i="20"/>
  <c r="N41" i="20"/>
  <c r="N42" i="20"/>
  <c r="N43" i="20"/>
  <c r="N44" i="20"/>
  <c r="N45" i="20"/>
  <c r="N46" i="20"/>
  <c r="N47" i="20"/>
  <c r="N48" i="20"/>
  <c r="K81" i="22" l="1"/>
  <c r="E81" i="22"/>
  <c r="K80" i="22"/>
  <c r="E80" i="22"/>
  <c r="K79" i="22"/>
  <c r="E79" i="22"/>
  <c r="K78" i="22"/>
  <c r="E78" i="22"/>
  <c r="K77" i="22"/>
  <c r="E77" i="22"/>
  <c r="N30" i="22" s="1"/>
  <c r="O58" i="22" s="1"/>
  <c r="K76" i="22"/>
  <c r="E76" i="22"/>
  <c r="K75" i="22"/>
  <c r="E75" i="22"/>
  <c r="N29" i="22" s="1"/>
  <c r="O57" i="22" s="1"/>
  <c r="K74" i="22"/>
  <c r="E74" i="22"/>
  <c r="N28" i="22" s="1"/>
  <c r="O56" i="22" s="1"/>
  <c r="K73" i="22"/>
  <c r="E73" i="22"/>
  <c r="K72" i="22"/>
  <c r="E72" i="22"/>
  <c r="K71" i="22"/>
  <c r="E71" i="22"/>
  <c r="K70" i="22"/>
  <c r="E70" i="22"/>
  <c r="K69" i="22"/>
  <c r="E69" i="22"/>
  <c r="K68" i="22"/>
  <c r="E68" i="22"/>
  <c r="K67" i="22"/>
  <c r="E67" i="22"/>
  <c r="K66" i="22"/>
  <c r="E66" i="22"/>
  <c r="K65" i="22"/>
  <c r="E65" i="22"/>
  <c r="K64" i="22"/>
  <c r="E64" i="22"/>
  <c r="K63" i="22"/>
  <c r="E63" i="22"/>
  <c r="O62" i="22"/>
  <c r="K62" i="22"/>
  <c r="E62" i="22"/>
  <c r="K61" i="22"/>
  <c r="E61" i="22"/>
  <c r="K60" i="22"/>
  <c r="E60" i="22"/>
  <c r="K59" i="22"/>
  <c r="E59" i="22"/>
  <c r="K58" i="22"/>
  <c r="E58" i="22"/>
  <c r="K57" i="22"/>
  <c r="E57" i="22"/>
  <c r="K56" i="22"/>
  <c r="E56" i="22"/>
  <c r="K55" i="22"/>
  <c r="E55" i="22"/>
  <c r="K54" i="22"/>
  <c r="E54" i="22"/>
  <c r="K53" i="22"/>
  <c r="E53" i="22"/>
  <c r="K52" i="22"/>
  <c r="E52" i="22"/>
  <c r="K51" i="22"/>
  <c r="E51" i="22"/>
  <c r="K50" i="22"/>
  <c r="E50" i="22"/>
  <c r="K49" i="22"/>
  <c r="E49" i="22"/>
  <c r="K48" i="22"/>
  <c r="E48" i="22"/>
  <c r="K47" i="22"/>
  <c r="E47" i="22"/>
  <c r="K46" i="22"/>
  <c r="E46" i="22"/>
  <c r="K45" i="22"/>
  <c r="E45" i="22"/>
  <c r="K44" i="22"/>
  <c r="E44" i="22"/>
  <c r="K43" i="22"/>
  <c r="E43" i="22"/>
  <c r="K42" i="22"/>
  <c r="E42" i="22"/>
  <c r="K41" i="22"/>
  <c r="E41" i="22"/>
  <c r="K40" i="22"/>
  <c r="E40" i="22"/>
  <c r="K39" i="22"/>
  <c r="E39" i="22"/>
  <c r="K38" i="22"/>
  <c r="E38" i="22"/>
  <c r="K37" i="22"/>
  <c r="E37" i="22"/>
  <c r="K36" i="22"/>
  <c r="E36" i="22"/>
  <c r="K35" i="22"/>
  <c r="E35" i="22"/>
  <c r="K34" i="22"/>
  <c r="E34" i="22"/>
  <c r="K33" i="22"/>
  <c r="E33" i="22"/>
  <c r="K32" i="22"/>
  <c r="E32" i="22"/>
  <c r="K31" i="22"/>
  <c r="E31" i="22"/>
  <c r="K30" i="22"/>
  <c r="E30" i="22"/>
  <c r="K29" i="22"/>
  <c r="E29" i="22"/>
  <c r="K28" i="22"/>
  <c r="E28" i="22"/>
  <c r="K27" i="22"/>
  <c r="E27" i="22"/>
  <c r="N54" i="22" l="1"/>
  <c r="O59" i="22"/>
  <c r="K81" i="21"/>
  <c r="E81" i="21"/>
  <c r="K80" i="21"/>
  <c r="E80" i="21"/>
  <c r="K79" i="21"/>
  <c r="E79" i="21"/>
  <c r="K78" i="21"/>
  <c r="E78" i="21"/>
  <c r="K77" i="21"/>
  <c r="E77" i="21"/>
  <c r="K76" i="21"/>
  <c r="E76" i="21"/>
  <c r="K75" i="21"/>
  <c r="E75" i="21"/>
  <c r="K74" i="21"/>
  <c r="E74" i="21"/>
  <c r="K73" i="21"/>
  <c r="E73" i="21"/>
  <c r="K72" i="21"/>
  <c r="E72" i="21"/>
  <c r="K71" i="21"/>
  <c r="E71" i="21"/>
  <c r="K70" i="21"/>
  <c r="E70" i="21"/>
  <c r="K69" i="21"/>
  <c r="E69" i="21"/>
  <c r="K68" i="21"/>
  <c r="E68" i="21"/>
  <c r="N29" i="21" s="1"/>
  <c r="O57" i="21" s="1"/>
  <c r="K67" i="21"/>
  <c r="E67" i="21"/>
  <c r="N28" i="21" s="1"/>
  <c r="O56" i="21" s="1"/>
  <c r="K66" i="21"/>
  <c r="E66" i="21"/>
  <c r="N27" i="21" s="1"/>
  <c r="O55" i="21" s="1"/>
  <c r="K65" i="21"/>
  <c r="E65" i="21"/>
  <c r="K64" i="21"/>
  <c r="E64" i="21"/>
  <c r="K63" i="21"/>
  <c r="E63" i="21"/>
  <c r="K62" i="21"/>
  <c r="E62" i="21"/>
  <c r="K61" i="21"/>
  <c r="E61" i="21"/>
  <c r="K60" i="21"/>
  <c r="E60" i="21"/>
  <c r="K59" i="21"/>
  <c r="E59" i="21"/>
  <c r="K58" i="21"/>
  <c r="E58" i="21"/>
  <c r="K57" i="21"/>
  <c r="E57" i="21"/>
  <c r="K56" i="21"/>
  <c r="E56" i="21"/>
  <c r="K55" i="21"/>
  <c r="E55" i="21"/>
  <c r="K54" i="21"/>
  <c r="E54" i="21"/>
  <c r="K53" i="21"/>
  <c r="E53" i="21"/>
  <c r="K52" i="21"/>
  <c r="E52" i="21"/>
  <c r="K51" i="21"/>
  <c r="E51" i="21"/>
  <c r="K50" i="21"/>
  <c r="E50" i="21"/>
  <c r="K49" i="21"/>
  <c r="E49" i="21"/>
  <c r="K48" i="21"/>
  <c r="E48" i="21"/>
  <c r="K47" i="21"/>
  <c r="E47" i="21"/>
  <c r="K46" i="21"/>
  <c r="E46" i="21"/>
  <c r="K45" i="21"/>
  <c r="E45" i="21"/>
  <c r="K44" i="21"/>
  <c r="E44" i="21"/>
  <c r="K43" i="21"/>
  <c r="E43" i="21"/>
  <c r="K42" i="21"/>
  <c r="E42" i="21"/>
  <c r="K41" i="21"/>
  <c r="E41" i="21"/>
  <c r="K40" i="21"/>
  <c r="E40" i="21"/>
  <c r="K39" i="21"/>
  <c r="E39" i="21"/>
  <c r="K38" i="21"/>
  <c r="E38" i="21"/>
  <c r="K37" i="21"/>
  <c r="E37" i="21"/>
  <c r="K36" i="21"/>
  <c r="E36" i="21"/>
  <c r="K35" i="21"/>
  <c r="E35" i="21"/>
  <c r="K34" i="21"/>
  <c r="E34" i="21"/>
  <c r="K33" i="21"/>
  <c r="E33" i="21"/>
  <c r="K32" i="21"/>
  <c r="E32" i="21"/>
  <c r="K31" i="21"/>
  <c r="E31" i="21"/>
  <c r="K30" i="21"/>
  <c r="E30" i="21"/>
  <c r="K29" i="21"/>
  <c r="E29" i="21"/>
  <c r="K28" i="21"/>
  <c r="E28" i="21"/>
  <c r="K27" i="21"/>
  <c r="E27" i="21"/>
  <c r="K78" i="20"/>
  <c r="O61" i="21" l="1"/>
  <c r="O58" i="21"/>
  <c r="N53" i="21"/>
  <c r="E78" i="20" l="1"/>
  <c r="K77" i="20"/>
  <c r="E77" i="20"/>
  <c r="K76" i="20"/>
  <c r="E76" i="20"/>
  <c r="K75" i="20"/>
  <c r="E75" i="20"/>
  <c r="K74" i="20"/>
  <c r="E74" i="20"/>
  <c r="K73" i="20"/>
  <c r="E73" i="20"/>
  <c r="K72" i="20"/>
  <c r="E72" i="20"/>
  <c r="K71" i="20"/>
  <c r="E71" i="20"/>
  <c r="K70" i="20"/>
  <c r="E70" i="20"/>
  <c r="K69" i="20"/>
  <c r="E69" i="20"/>
  <c r="K68" i="20"/>
  <c r="E68" i="20"/>
  <c r="K67" i="20"/>
  <c r="E67" i="20"/>
  <c r="K66" i="20"/>
  <c r="E66" i="20"/>
  <c r="K65" i="20"/>
  <c r="E65" i="20"/>
  <c r="K64" i="20"/>
  <c r="E64" i="20"/>
  <c r="K63" i="20"/>
  <c r="E63" i="20"/>
  <c r="K62" i="20"/>
  <c r="E62" i="20"/>
  <c r="K61" i="20"/>
  <c r="E61" i="20"/>
  <c r="K60" i="20"/>
  <c r="E60" i="20"/>
  <c r="K59" i="20"/>
  <c r="E59" i="20"/>
  <c r="K58" i="20"/>
  <c r="E58" i="20"/>
  <c r="K57" i="20"/>
  <c r="E57" i="20"/>
  <c r="O56" i="20"/>
  <c r="K56" i="20"/>
  <c r="E56" i="20"/>
  <c r="K55" i="20"/>
  <c r="E55" i="20"/>
  <c r="K54" i="20"/>
  <c r="E54" i="20"/>
  <c r="K53" i="20"/>
  <c r="E53" i="20"/>
  <c r="K52" i="20"/>
  <c r="E52" i="20"/>
  <c r="K51" i="20"/>
  <c r="E51" i="20"/>
  <c r="K50" i="20"/>
  <c r="E50" i="20"/>
  <c r="K49" i="20"/>
  <c r="E49" i="20"/>
  <c r="K48" i="20"/>
  <c r="E48" i="20"/>
  <c r="K47" i="20"/>
  <c r="E47" i="20"/>
  <c r="K46" i="20"/>
  <c r="E46" i="20"/>
  <c r="K45" i="20"/>
  <c r="E45" i="20"/>
  <c r="K44" i="20"/>
  <c r="E44" i="20"/>
  <c r="E43" i="20"/>
  <c r="K42" i="20"/>
  <c r="E42" i="20"/>
  <c r="K41" i="20"/>
  <c r="E41" i="20"/>
  <c r="K40" i="20"/>
  <c r="E40" i="20"/>
  <c r="K39" i="20"/>
  <c r="E39" i="20"/>
  <c r="K38" i="20"/>
  <c r="E38" i="20"/>
  <c r="K37" i="20"/>
  <c r="E37" i="20"/>
  <c r="K36" i="20"/>
  <c r="E36" i="20"/>
  <c r="K35" i="20"/>
  <c r="E35" i="20"/>
  <c r="K34" i="20"/>
  <c r="N31" i="20" s="1"/>
  <c r="E34" i="20"/>
  <c r="K33" i="20"/>
  <c r="E33" i="20"/>
  <c r="K32" i="20"/>
  <c r="E32" i="20"/>
  <c r="K31" i="20"/>
  <c r="E31" i="20"/>
  <c r="K30" i="20"/>
  <c r="E30" i="20"/>
  <c r="K29" i="20"/>
  <c r="E29" i="20"/>
  <c r="K28" i="20"/>
  <c r="E28" i="20"/>
  <c r="K27" i="20"/>
  <c r="E27" i="20"/>
  <c r="K26" i="20"/>
  <c r="E26" i="20"/>
  <c r="N27" i="20" s="1"/>
  <c r="O54" i="20" s="1"/>
  <c r="K25" i="20"/>
  <c r="E25" i="20"/>
  <c r="N26" i="20" s="1"/>
  <c r="O53" i="20" s="1"/>
  <c r="K24" i="20"/>
  <c r="E24" i="20"/>
  <c r="N25" i="20" s="1"/>
  <c r="K80" i="19"/>
  <c r="E80" i="19"/>
  <c r="K79" i="19"/>
  <c r="E79" i="19"/>
  <c r="K78" i="19"/>
  <c r="E78" i="19"/>
  <c r="K77" i="19"/>
  <c r="E77" i="19"/>
  <c r="K76" i="19"/>
  <c r="E76" i="19"/>
  <c r="K75" i="19"/>
  <c r="E75" i="19"/>
  <c r="K74" i="19"/>
  <c r="E74" i="19"/>
  <c r="K73" i="19"/>
  <c r="E73" i="19"/>
  <c r="K72" i="19"/>
  <c r="E72" i="19"/>
  <c r="K71" i="19"/>
  <c r="E71" i="19"/>
  <c r="K70" i="19"/>
  <c r="E70" i="19"/>
  <c r="K69" i="19"/>
  <c r="E69" i="19"/>
  <c r="K68" i="19"/>
  <c r="E68" i="19"/>
  <c r="K67" i="19"/>
  <c r="E67" i="19"/>
  <c r="K66" i="19"/>
  <c r="E66" i="19"/>
  <c r="K65" i="19"/>
  <c r="E65" i="19"/>
  <c r="K64" i="19"/>
  <c r="E64" i="19"/>
  <c r="K63" i="19"/>
  <c r="E63" i="19"/>
  <c r="K62" i="19"/>
  <c r="E62" i="19"/>
  <c r="K61" i="19"/>
  <c r="E61" i="19"/>
  <c r="K60" i="19"/>
  <c r="E60" i="19"/>
  <c r="K59" i="19"/>
  <c r="E59" i="19"/>
  <c r="K58" i="19"/>
  <c r="E58" i="19"/>
  <c r="K57" i="19"/>
  <c r="E57" i="19"/>
  <c r="K56" i="19"/>
  <c r="E56" i="19"/>
  <c r="K55" i="19"/>
  <c r="E55" i="19"/>
  <c r="K54" i="19"/>
  <c r="E54" i="19"/>
  <c r="K53" i="19"/>
  <c r="E53" i="19"/>
  <c r="K52" i="19"/>
  <c r="E52" i="19"/>
  <c r="K51" i="19"/>
  <c r="E51" i="19"/>
  <c r="K50" i="19"/>
  <c r="E50" i="19"/>
  <c r="K49" i="19"/>
  <c r="E49" i="19"/>
  <c r="K48" i="19"/>
  <c r="E48" i="19"/>
  <c r="K47" i="19"/>
  <c r="E47" i="19"/>
  <c r="K46" i="19"/>
  <c r="E46" i="19"/>
  <c r="K45" i="19"/>
  <c r="E45" i="19"/>
  <c r="K44" i="19"/>
  <c r="E44" i="19"/>
  <c r="N27" i="19" s="1"/>
  <c r="O54" i="19" s="1"/>
  <c r="K43" i="19"/>
  <c r="E43" i="19"/>
  <c r="K42" i="19"/>
  <c r="E42" i="19"/>
  <c r="K41" i="19"/>
  <c r="E41" i="19"/>
  <c r="K40" i="19"/>
  <c r="E40" i="19"/>
  <c r="K39" i="19"/>
  <c r="E39" i="19"/>
  <c r="K38" i="19"/>
  <c r="E38" i="19"/>
  <c r="K37" i="19"/>
  <c r="E37" i="19"/>
  <c r="K36" i="19"/>
  <c r="E36" i="19"/>
  <c r="K35" i="19"/>
  <c r="E35" i="19"/>
  <c r="N28" i="19" s="1"/>
  <c r="O55" i="19" s="1"/>
  <c r="K34" i="19"/>
  <c r="E34" i="19"/>
  <c r="K33" i="19"/>
  <c r="E33" i="19"/>
  <c r="K32" i="19"/>
  <c r="E32" i="19"/>
  <c r="K31" i="19"/>
  <c r="E31" i="19"/>
  <c r="K30" i="19"/>
  <c r="E30" i="19"/>
  <c r="K29" i="19"/>
  <c r="E29" i="19"/>
  <c r="K28" i="19"/>
  <c r="E28" i="19"/>
  <c r="K27" i="19"/>
  <c r="E27" i="19"/>
  <c r="K26" i="19"/>
  <c r="E26" i="19"/>
  <c r="J21" i="19"/>
  <c r="L20" i="19"/>
  <c r="K20" i="19"/>
  <c r="N26" i="19" l="1"/>
  <c r="O53" i="19" s="1"/>
  <c r="O56" i="19" s="1"/>
  <c r="O52" i="20"/>
  <c r="N50" i="20"/>
  <c r="O59" i="19"/>
  <c r="O55" i="20"/>
  <c r="O58" i="20"/>
  <c r="N51" i="19" l="1"/>
  <c r="N78" i="18"/>
  <c r="I78" i="18"/>
  <c r="D78" i="18"/>
  <c r="C78" i="18"/>
  <c r="N77" i="18"/>
  <c r="I77" i="18"/>
  <c r="D77" i="18"/>
  <c r="C77" i="18"/>
  <c r="N76" i="18"/>
  <c r="I76" i="18"/>
  <c r="D76" i="18"/>
  <c r="C76" i="18"/>
  <c r="N75" i="18"/>
  <c r="I75" i="18"/>
  <c r="D75" i="18"/>
  <c r="C75" i="18"/>
  <c r="N74" i="18"/>
  <c r="I74" i="18"/>
  <c r="D74" i="18"/>
  <c r="C74" i="18"/>
  <c r="N73" i="18"/>
  <c r="I73" i="18"/>
  <c r="D73" i="18"/>
  <c r="C73" i="18"/>
  <c r="N72" i="18"/>
  <c r="I72" i="18"/>
  <c r="D72" i="18"/>
  <c r="C72" i="18"/>
  <c r="N71" i="18"/>
  <c r="I71" i="18"/>
  <c r="D71" i="18"/>
  <c r="C71" i="18"/>
  <c r="N70" i="18"/>
  <c r="I70" i="18"/>
  <c r="D70" i="18"/>
  <c r="C70" i="18"/>
  <c r="N69" i="18"/>
  <c r="I69" i="18"/>
  <c r="D69" i="18"/>
  <c r="N68" i="18"/>
  <c r="I68" i="18"/>
  <c r="D68" i="18"/>
  <c r="N67" i="18"/>
  <c r="I67" i="18"/>
  <c r="D67" i="18"/>
  <c r="N66" i="18"/>
  <c r="I66" i="18"/>
  <c r="D66" i="18"/>
  <c r="N65" i="18"/>
  <c r="I65" i="18"/>
  <c r="D65" i="18"/>
  <c r="N64" i="18"/>
  <c r="I64" i="18"/>
  <c r="D64" i="18"/>
  <c r="N63" i="18"/>
  <c r="I63" i="18"/>
  <c r="D63" i="18"/>
  <c r="N62" i="18"/>
  <c r="I62" i="18"/>
  <c r="D62" i="18"/>
  <c r="N61" i="18"/>
  <c r="I61" i="18"/>
  <c r="D61" i="18"/>
  <c r="N60" i="18"/>
  <c r="I60" i="18"/>
  <c r="D60" i="18"/>
  <c r="N59" i="18"/>
  <c r="I59" i="18"/>
  <c r="D59" i="18"/>
  <c r="N58" i="18"/>
  <c r="I58" i="18"/>
  <c r="D58" i="18"/>
  <c r="N57" i="18"/>
  <c r="I57" i="18"/>
  <c r="D57" i="18"/>
  <c r="N56" i="18"/>
  <c r="I56" i="18"/>
  <c r="D56" i="18"/>
  <c r="N55" i="18"/>
  <c r="I55" i="18"/>
  <c r="D55" i="18"/>
  <c r="N54" i="18"/>
  <c r="I54" i="18"/>
  <c r="D54" i="18"/>
  <c r="N53" i="18"/>
  <c r="I53" i="18"/>
  <c r="D53" i="18"/>
  <c r="N52" i="18"/>
  <c r="I52" i="18"/>
  <c r="D52" i="18"/>
  <c r="N51" i="18"/>
  <c r="I51" i="18"/>
  <c r="D51" i="18"/>
  <c r="N50" i="18"/>
  <c r="I50" i="18"/>
  <c r="D50" i="18"/>
  <c r="N49" i="18"/>
  <c r="I49" i="18"/>
  <c r="D49" i="18"/>
  <c r="N48" i="18"/>
  <c r="I48" i="18"/>
  <c r="D48" i="18"/>
  <c r="N47" i="18"/>
  <c r="I47" i="18"/>
  <c r="D47" i="18"/>
  <c r="N46" i="18"/>
  <c r="I46" i="18"/>
  <c r="D46" i="18"/>
  <c r="N45" i="18"/>
  <c r="I45" i="18"/>
  <c r="D45" i="18"/>
  <c r="N44" i="18"/>
  <c r="I44" i="18"/>
  <c r="D44" i="18"/>
  <c r="N43" i="18"/>
  <c r="I43" i="18"/>
  <c r="D43" i="18"/>
  <c r="N42" i="18"/>
  <c r="I42" i="18"/>
  <c r="D42" i="18"/>
  <c r="N41" i="18"/>
  <c r="I41" i="18"/>
  <c r="D41" i="18"/>
  <c r="N40" i="18"/>
  <c r="I40" i="18"/>
  <c r="D40" i="18"/>
  <c r="N39" i="18"/>
  <c r="I39" i="18"/>
  <c r="D39" i="18"/>
  <c r="B35" i="18"/>
  <c r="B34" i="18"/>
  <c r="L17" i="18"/>
  <c r="L16" i="18"/>
  <c r="O15" i="18"/>
  <c r="N15" i="18"/>
  <c r="L15" i="18"/>
  <c r="L11" i="18"/>
  <c r="L9" i="18"/>
  <c r="L6" i="18"/>
  <c r="Q52" i="18" l="1"/>
  <c r="Q40" i="18"/>
  <c r="Q46" i="18"/>
</calcChain>
</file>

<file path=xl/sharedStrings.xml><?xml version="1.0" encoding="utf-8"?>
<sst xmlns="http://schemas.openxmlformats.org/spreadsheetml/2006/main" count="781" uniqueCount="220">
  <si>
    <t>SCHOOL NAME:</t>
  </si>
  <si>
    <t>CUSTOMER PO NUMBER:</t>
  </si>
  <si>
    <t>STYLE NAME:</t>
  </si>
  <si>
    <t>STYLE:</t>
  </si>
  <si>
    <t>COLOR:</t>
  </si>
  <si>
    <t>ACCOUNT #:</t>
  </si>
  <si>
    <t>ADI REP.:</t>
  </si>
  <si>
    <t>BILL TO:</t>
  </si>
  <si>
    <t>SHIP TO:</t>
  </si>
  <si>
    <t>COLOR WAY</t>
  </si>
  <si>
    <t>ATENTION:</t>
  </si>
  <si>
    <t>ADDRESS:</t>
  </si>
  <si>
    <t>CITY</t>
  </si>
  <si>
    <t>STATE</t>
  </si>
  <si>
    <t>ZIP CODE</t>
  </si>
  <si>
    <t>TELEPHONE:</t>
  </si>
  <si>
    <t>E-MAIL:</t>
  </si>
  <si>
    <t>#</t>
  </si>
  <si>
    <t>PLAYER NAME</t>
  </si>
  <si>
    <t>SIZE</t>
  </si>
  <si>
    <t>QTY</t>
  </si>
  <si>
    <t>TOTAL</t>
  </si>
  <si>
    <t>00_</t>
  </si>
  <si>
    <t>ELECTRICITY</t>
  </si>
  <si>
    <t>INFRARED</t>
  </si>
  <si>
    <t>S + 2</t>
  </si>
  <si>
    <t>S + 4</t>
  </si>
  <si>
    <t>M + 2</t>
  </si>
  <si>
    <t>M + 4</t>
  </si>
  <si>
    <t>L + 2</t>
  </si>
  <si>
    <t>L + 4</t>
  </si>
  <si>
    <t>XL + 2</t>
  </si>
  <si>
    <t>XL + 4</t>
  </si>
  <si>
    <t>2XL + 2</t>
  </si>
  <si>
    <t>2XL + 4</t>
  </si>
  <si>
    <t>3XL + 2</t>
  </si>
  <si>
    <t>3XL + 4</t>
  </si>
  <si>
    <t>4XL + 2</t>
  </si>
  <si>
    <t>4XL + 4</t>
  </si>
  <si>
    <t xml:space="preserve">Total </t>
  </si>
  <si>
    <t>STYLE DESCRIPTIONS</t>
  </si>
  <si>
    <t>STYLE</t>
  </si>
  <si>
    <t>Total Tops with Names</t>
  </si>
  <si>
    <t xml:space="preserve">COMMENTS OF COLOR: </t>
  </si>
  <si>
    <t>As Per Color Up</t>
  </si>
  <si>
    <t>Black</t>
  </si>
  <si>
    <t>Cream</t>
  </si>
  <si>
    <t>Dark Green</t>
  </si>
  <si>
    <t>Ice Grey 459A</t>
  </si>
  <si>
    <t>Intense PinkF11 A3MH</t>
  </si>
  <si>
    <t>Lt Orange 23F0</t>
  </si>
  <si>
    <t>Turquoise A0U1</t>
  </si>
  <si>
    <t>Victory Red 806A</t>
  </si>
  <si>
    <t>White</t>
  </si>
  <si>
    <t>_ _ _ _ _ _ _ _ _ _ _</t>
  </si>
  <si>
    <t>Bright Royal 56F0</t>
  </si>
  <si>
    <t>Coll Aqua 29F0</t>
  </si>
  <si>
    <t>Coll Green 024A</t>
  </si>
  <si>
    <t>Lt. Onix 150A</t>
  </si>
  <si>
    <t>Onix 073A</t>
  </si>
  <si>
    <t>Power Red 31F0</t>
  </si>
  <si>
    <t>S + 6</t>
  </si>
  <si>
    <t>Yellow 003A</t>
  </si>
  <si>
    <t>M + 6</t>
  </si>
  <si>
    <t>L + 6</t>
  </si>
  <si>
    <t>XL + 6</t>
  </si>
  <si>
    <t>2XL + 6</t>
  </si>
  <si>
    <t>3XL + 6</t>
  </si>
  <si>
    <t>4XL + 6</t>
  </si>
  <si>
    <t>NO NUMBERS</t>
  </si>
  <si>
    <t>Coffee 247A</t>
  </si>
  <si>
    <t>Coll Burgundy A0RP</t>
  </si>
  <si>
    <t>Coll Navy 54F0</t>
  </si>
  <si>
    <t>Coll Orange 34F0</t>
  </si>
  <si>
    <t>Coll Purple 43F0</t>
  </si>
  <si>
    <t>Coll Royal 55F0</t>
  </si>
  <si>
    <t>Green 020A</t>
  </si>
  <si>
    <t>Lt Blue 57F0</t>
  </si>
  <si>
    <t>Maroon 48F0</t>
  </si>
  <si>
    <t>Sand 04F0</t>
  </si>
  <si>
    <t xml:space="preserve"> </t>
  </si>
  <si>
    <t>Total Tops without Numbers</t>
  </si>
  <si>
    <t xml:space="preserve">S </t>
  </si>
  <si>
    <t xml:space="preserve">M </t>
  </si>
  <si>
    <t xml:space="preserve">L </t>
  </si>
  <si>
    <t xml:space="preserve">XL </t>
  </si>
  <si>
    <t xml:space="preserve">2XL </t>
  </si>
  <si>
    <t xml:space="preserve">3XL </t>
  </si>
  <si>
    <t xml:space="preserve">4XL </t>
  </si>
  <si>
    <t>5XL + 6</t>
  </si>
  <si>
    <t>XS + 6</t>
  </si>
  <si>
    <t>Coll Gold 06F0</t>
  </si>
  <si>
    <t>Diva Pink 307A</t>
  </si>
  <si>
    <t>XXS + 6</t>
  </si>
  <si>
    <t>XXS + 4</t>
  </si>
  <si>
    <t>XXS + 2</t>
  </si>
  <si>
    <t>XXS</t>
  </si>
  <si>
    <t>Total + 2"</t>
  </si>
  <si>
    <t>Total + 4"</t>
  </si>
  <si>
    <t>Standard Length</t>
  </si>
  <si>
    <t>AD01602M</t>
  </si>
  <si>
    <t>Racer Back</t>
  </si>
  <si>
    <t>Standard Back</t>
  </si>
  <si>
    <t>CUT:</t>
  </si>
  <si>
    <t>AD01610M</t>
  </si>
  <si>
    <t>Espresso</t>
  </si>
  <si>
    <t>NAZ Light Purple</t>
  </si>
  <si>
    <t>Old Gold</t>
  </si>
  <si>
    <t>Royal Blue 300C</t>
  </si>
  <si>
    <t>Silver Grey</t>
  </si>
  <si>
    <t>Sunshine</t>
  </si>
  <si>
    <t>Texas Orange</t>
  </si>
  <si>
    <t>STYLE NAME</t>
  </si>
  <si>
    <t>NAMEPLATE</t>
  </si>
  <si>
    <t>As Per Color up</t>
  </si>
  <si>
    <t>COLOR FABRIC:</t>
  </si>
  <si>
    <t>COLOR LETTER:</t>
  </si>
  <si>
    <t>COLOR OUTLINE:</t>
  </si>
  <si>
    <t>COLOR FILL:</t>
  </si>
  <si>
    <t>BLANK NAMEPLATES</t>
  </si>
  <si>
    <t>ACCESORIES</t>
  </si>
  <si>
    <t>COLOR</t>
  </si>
  <si>
    <t>QUANTITY</t>
  </si>
  <si>
    <t xml:space="preserve">CUSTOM NAMEPLATES </t>
  </si>
  <si>
    <t>FABRIC:</t>
  </si>
  <si>
    <t>Michigan Gold New</t>
  </si>
  <si>
    <t>Mustang Brown 247A</t>
  </si>
  <si>
    <t>Old Burgundy</t>
  </si>
  <si>
    <t>OLD Lt. Onix 329A</t>
  </si>
  <si>
    <t>NAMEPLATES</t>
  </si>
  <si>
    <t>LETTER</t>
  </si>
  <si>
    <t>NUMBER</t>
  </si>
  <si>
    <t>Scarlet</t>
  </si>
  <si>
    <t>ADIDAS TRACK MEN- ROSTER TOP</t>
  </si>
  <si>
    <t>AD01603M</t>
  </si>
  <si>
    <t>AD01610W</t>
  </si>
  <si>
    <t>AD01602W</t>
  </si>
  <si>
    <t>AD01603W</t>
  </si>
  <si>
    <t>ADDRESS</t>
  </si>
  <si>
    <t>ADIDAS TRACK- DECORATIONS</t>
  </si>
  <si>
    <t>ADIDAS TRACK WOMEN- ROSTER TOP</t>
  </si>
  <si>
    <t>ADIDAS TRACK WOMEN- ROSTER BOTTOMS</t>
  </si>
  <si>
    <t>ADIDAS TRACK MEN- ROSTER BOTTOMS</t>
  </si>
  <si>
    <t>AD01601M-PT</t>
  </si>
  <si>
    <t>AD01605M-PT</t>
  </si>
  <si>
    <t>AD01606M-PT</t>
  </si>
  <si>
    <t>AD01609W-PT</t>
  </si>
  <si>
    <t>AD01605W-PT</t>
  </si>
  <si>
    <t>AD01606W-PT</t>
  </si>
  <si>
    <t>AD01604W-PT</t>
  </si>
  <si>
    <t>XS</t>
  </si>
  <si>
    <t>XS + 2</t>
  </si>
  <si>
    <t>XS + 4</t>
  </si>
  <si>
    <t xml:space="preserve">XS </t>
  </si>
  <si>
    <t>AD01611M-PT</t>
  </si>
  <si>
    <t>SPEED SUBLIMATED SUIT</t>
  </si>
  <si>
    <t>MEN'S SHOCKLITE CUSTOM LOOSE-FIT TRAINING SHIRT</t>
  </si>
  <si>
    <t>AD03016M</t>
  </si>
  <si>
    <t>UPRISING SUBLIMATED MEN'S BASKETBALL SHORT</t>
  </si>
  <si>
    <t>AD03070M</t>
  </si>
  <si>
    <t>WOMEN'S SHOCKLITE CUSTOM LOOSE-FIT TRAINING SHIRT</t>
  </si>
  <si>
    <t>AD03016W-NP</t>
  </si>
  <si>
    <t>UPRISING CUT &amp; SEW BASKETBALL SHORT</t>
  </si>
  <si>
    <t>AD03072M</t>
  </si>
  <si>
    <t>STYLE NUMBER:</t>
  </si>
  <si>
    <t>CRAZY EXPLOSIVE SUBLIMATED BASKETBALL SHORT</t>
  </si>
  <si>
    <t>AD03068M</t>
  </si>
  <si>
    <t>GAME CHANGER SUBLIMATED BASKETBALL SHORT</t>
  </si>
  <si>
    <t>AD03055M</t>
  </si>
  <si>
    <t>BULLDOGS SUBLIMATED BASKETBALL SHORT</t>
  </si>
  <si>
    <t>AD03045M</t>
  </si>
  <si>
    <t>SUBLIMATED BASKETBALL PRACTICE SHORT - NEW DESIGN</t>
  </si>
  <si>
    <t>AD02148M-H18</t>
  </si>
  <si>
    <t>SUBLIMATED BASKETBALL PRACTICE SHORT - CUSTOM DESIGN</t>
  </si>
  <si>
    <t>AD02148M</t>
  </si>
  <si>
    <t>HURRICANES SUBLIMATED BASKETBALL SHORT - TRIPLE DOUBLE PROGRAM</t>
  </si>
  <si>
    <t>AD03039M-TDP</t>
  </si>
  <si>
    <t>ADIDAS REP.:</t>
  </si>
  <si>
    <t>SUN DEVILS SUBLIMATED BASKETBALL SHORT - TRIPLE DOUBLE PROGRAM</t>
  </si>
  <si>
    <t>AD03041M-TDP</t>
  </si>
  <si>
    <t>BULLDOGS SUBLIMATED BASKETBALL SHORT - TRIPLE DOUBLE PROGRAM</t>
  </si>
  <si>
    <t>AD03045M-TDP</t>
  </si>
  <si>
    <t>ATTE.:</t>
  </si>
  <si>
    <t>ZIP</t>
  </si>
  <si>
    <t>TELEPHONE</t>
  </si>
  <si>
    <t>Program</t>
  </si>
  <si>
    <t>Men's</t>
  </si>
  <si>
    <t>00</t>
  </si>
  <si>
    <t>S</t>
  </si>
  <si>
    <t>M</t>
  </si>
  <si>
    <t>L</t>
  </si>
  <si>
    <t>XL</t>
  </si>
  <si>
    <t>2XL</t>
  </si>
  <si>
    <t>3XL</t>
  </si>
  <si>
    <t>4XL</t>
  </si>
  <si>
    <t>5XL</t>
  </si>
  <si>
    <t>Total Jerseys</t>
  </si>
  <si>
    <t>Total Jerseys with names</t>
  </si>
  <si>
    <t>Total Jerseys without numbers</t>
  </si>
  <si>
    <t>SCHOOL  NAME:</t>
  </si>
  <si>
    <t>CUSTOMER PO:</t>
  </si>
  <si>
    <t>SLEEVELESS GUN SHOW</t>
  </si>
  <si>
    <t>AD03015M</t>
  </si>
  <si>
    <t>SPLIT SHORT</t>
  </si>
  <si>
    <t>LOOSE FIT SINGLET</t>
  </si>
  <si>
    <t>COMPRESSION TANK</t>
  </si>
  <si>
    <t>SHORT TIGHT</t>
  </si>
  <si>
    <t>3/4 TIGHT</t>
  </si>
  <si>
    <t>LONG TIGHT</t>
  </si>
  <si>
    <t>BRIEF</t>
  </si>
  <si>
    <t xml:space="preserve"> LONG TIGHT</t>
  </si>
  <si>
    <t>BOXER BRIEF</t>
  </si>
  <si>
    <t>RACER BACK</t>
  </si>
  <si>
    <t>STANDARD BACK</t>
  </si>
  <si>
    <t>LETTERS</t>
  </si>
  <si>
    <t>NUMBERS</t>
  </si>
  <si>
    <t>Xtreme- 50 Cloth</t>
  </si>
  <si>
    <t xml:space="preserve">Stretch Knit - 14 cloth </t>
  </si>
  <si>
    <t>Poly Mock Mesh- 10 cloth</t>
  </si>
  <si>
    <t>ADIDAS TRACK - ROSTER LOOSE FIT SHOOTING SHIRT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</si>
</sst>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4" formatCode="_(&quot;$&quot;* #,##0.00_);_(&quot;$&quot;* \(#,##0.00\);_(&quot;$&quot;* &quot;-&quot;??_);_(@_)"/>
    <numFmt numFmtId="43" formatCode="_(* #,##0.00_);_(* \(#,##0.00\);_(* &quot;-&quot;??_);_(@_)"/>
    <numFmt numFmtId="164" formatCode=";;;"/>
    <numFmt numFmtId="165" formatCode="[&lt;=9999999]###\-####;\(###\)\ ###\-####"/>
    <numFmt numFmtId="166" formatCode="00000"/>
    <numFmt numFmtId="167" formatCode="_(* #,##0_);_(* \(#,##0\);_(* &quot;-&quot;??_);_(@_)"/>
  </numFmts>
  <fonts count="4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b/>
      <sz val="20"/>
      <color theme="0"/>
      <name val="Calibri"/>
      <family val="2"/>
      <scheme val="minor"/>
    </font>
    <font>
      <b/>
      <sz val="14"/>
      <color rgb="FFFF0000"/>
      <name val="Calibri"/>
      <family val="2"/>
      <scheme val="minor"/>
    </font>
    <font>
      <b/>
      <sz val="11"/>
      <color theme="3" tint="-0.24994659260841701"/>
      <name val="Felix Titling"/>
      <family val="5"/>
    </font>
    <font>
      <sz val="10"/>
      <color indexed="8"/>
      <name val="Arial"/>
      <family val="2"/>
    </font>
    <font>
      <sz val="10"/>
      <name val="Arial"/>
      <family val="2"/>
    </font>
    <font>
      <sz val="10"/>
      <color theme="1"/>
      <name val="Arial"/>
      <family val="2"/>
    </font>
    <font>
      <sz val="14"/>
      <color theme="1"/>
      <name val="Calibri"/>
      <family val="2"/>
      <scheme val="minor"/>
    </font>
    <font>
      <b/>
      <sz val="14"/>
      <color theme="1"/>
      <name val="Calibri"/>
      <family val="2"/>
      <scheme val="minor"/>
    </font>
    <font>
      <b/>
      <sz val="11"/>
      <color rgb="FFFF0000"/>
      <name val="Calibri"/>
      <family val="2"/>
      <scheme val="minor"/>
    </font>
    <font>
      <b/>
      <sz val="12"/>
      <color rgb="FFFF0000"/>
      <name val="Calibri"/>
      <family val="2"/>
      <scheme val="minor"/>
    </font>
    <font>
      <b/>
      <sz val="12"/>
      <color theme="1"/>
      <name val="Calibri"/>
      <family val="2"/>
      <scheme val="minor"/>
    </font>
    <font>
      <b/>
      <sz val="11"/>
      <color rgb="FFFF0000"/>
      <name val="Felix Titling"/>
      <family val="5"/>
    </font>
    <font>
      <sz val="12"/>
      <color theme="1"/>
      <name val="Calibri"/>
      <family val="2"/>
      <scheme val="minor"/>
    </font>
    <font>
      <b/>
      <sz val="10"/>
      <color rgb="FFFF0000"/>
      <name val="Calibri"/>
      <family val="2"/>
      <scheme val="minor"/>
    </font>
    <font>
      <b/>
      <sz val="18"/>
      <color theme="0"/>
      <name val="Calibri"/>
      <family val="2"/>
      <scheme val="minor"/>
    </font>
    <font>
      <b/>
      <sz val="12"/>
      <color rgb="FFFF0000"/>
      <name val="Felix Titling"/>
      <family val="5"/>
    </font>
    <font>
      <b/>
      <sz val="12"/>
      <color theme="0"/>
      <name val="Calibri"/>
      <family val="2"/>
      <scheme val="minor"/>
    </font>
    <font>
      <b/>
      <sz val="12"/>
      <color theme="3" tint="-0.24994659260841701"/>
      <name val="Felix Titling"/>
      <family val="5"/>
    </font>
    <font>
      <b/>
      <sz val="16"/>
      <color theme="0"/>
      <name val="Calibri"/>
      <family val="2"/>
      <scheme val="minor"/>
    </font>
    <font>
      <sz val="11"/>
      <color theme="0"/>
      <name val="Calibri"/>
      <family val="2"/>
      <scheme val="minor"/>
    </font>
    <font>
      <sz val="11"/>
      <color rgb="FF1E1E1E"/>
      <name val="Calibri"/>
      <family val="2"/>
      <scheme val="minor"/>
    </font>
    <font>
      <b/>
      <sz val="14"/>
      <color theme="0"/>
      <name val="Calibri"/>
      <family val="2"/>
      <scheme val="minor"/>
    </font>
    <font>
      <sz val="30"/>
      <color theme="1"/>
      <name val="Calibri"/>
      <family val="2"/>
      <scheme val="minor"/>
    </font>
    <font>
      <b/>
      <sz val="30"/>
      <color rgb="FFFF0000"/>
      <name val="Calibri"/>
      <family val="2"/>
      <scheme val="minor"/>
    </font>
    <font>
      <sz val="16"/>
      <color theme="1"/>
      <name val="Calibri"/>
      <family val="2"/>
      <scheme val="minor"/>
    </font>
    <font>
      <sz val="23"/>
      <color theme="1"/>
      <name val="Calibri"/>
      <family val="2"/>
      <scheme val="minor"/>
    </font>
    <font>
      <b/>
      <sz val="12"/>
      <name val="Arial"/>
      <family val="2"/>
    </font>
    <font>
      <b/>
      <sz val="11"/>
      <name val="Arial"/>
      <family val="2"/>
    </font>
    <font>
      <sz val="11"/>
      <name val="Arial"/>
      <family val="2"/>
    </font>
    <font>
      <sz val="23"/>
      <name val="Calibri"/>
      <family val="2"/>
      <scheme val="minor"/>
    </font>
    <font>
      <sz val="24"/>
      <color theme="1"/>
      <name val="Calibri"/>
      <family val="2"/>
      <scheme val="minor"/>
    </font>
    <font>
      <b/>
      <sz val="24"/>
      <color theme="1"/>
      <name val="Calibri"/>
      <family val="2"/>
      <scheme val="minor"/>
    </font>
    <font>
      <b/>
      <sz val="14"/>
      <color rgb="FF000000"/>
      <name val="Calibri"/>
      <family val="2"/>
      <scheme val="minor"/>
    </font>
    <font>
      <b/>
      <sz val="20"/>
      <color rgb="FF000000"/>
      <name val="Calibri"/>
      <family val="2"/>
      <scheme val="minor"/>
    </font>
    <font>
      <sz val="11"/>
      <color rgb="FFFF0000"/>
      <name val="Calibri"/>
      <family val="2"/>
      <scheme val="minor"/>
    </font>
    <font>
      <sz val="11"/>
      <name val="Calibri"/>
      <family val="2"/>
      <scheme val="minor"/>
    </font>
    <font>
      <b/>
      <sz val="11"/>
      <name val="Calibri"/>
      <family val="2"/>
      <scheme val="minor"/>
    </font>
  </fonts>
  <fills count="9">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1"/>
        <bgColor indexed="64"/>
      </patternFill>
    </fill>
    <fill>
      <patternFill patternType="solid">
        <fgColor rgb="FFFFFFFF"/>
        <bgColor indexed="64"/>
      </patternFill>
    </fill>
    <fill>
      <patternFill patternType="solid">
        <fgColor indexed="9"/>
        <bgColor indexed="64"/>
      </patternFill>
    </fill>
    <fill>
      <patternFill patternType="solid">
        <fgColor theme="0" tint="-0.34998626667073579"/>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C0C0C0"/>
      </left>
      <right style="thin">
        <color rgb="FFC0C0C0"/>
      </right>
      <top style="thin">
        <color rgb="FFC0C0C0"/>
      </top>
      <bottom style="thin">
        <color rgb="FFC0C0C0"/>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medium">
        <color indexed="64"/>
      </top>
      <bottom/>
      <diagonal/>
    </border>
  </borders>
  <cellStyleXfs count="13">
    <xf numFmtId="0" fontId="0" fillId="0" borderId="0"/>
    <xf numFmtId="43" fontId="7" fillId="0" borderId="0" applyFont="0" applyFill="0" applyBorder="0" applyAlignment="0" applyProtection="0"/>
    <xf numFmtId="44" fontId="8" fillId="0" borderId="0" applyFont="0" applyFill="0" applyBorder="0" applyAlignment="0" applyProtection="0"/>
    <xf numFmtId="44" fontId="7" fillId="0" borderId="0" applyFont="0" applyFill="0" applyBorder="0" applyAlignment="0" applyProtection="0"/>
    <xf numFmtId="0" fontId="8" fillId="0" borderId="0"/>
    <xf numFmtId="0" fontId="9" fillId="0" borderId="0"/>
    <xf numFmtId="0" fontId="8" fillId="0" borderId="0"/>
    <xf numFmtId="0" fontId="1" fillId="0" borderId="0"/>
    <xf numFmtId="0" fontId="9" fillId="0" borderId="0"/>
    <xf numFmtId="0" fontId="8" fillId="0" borderId="0"/>
    <xf numFmtId="0" fontId="1" fillId="0" borderId="0"/>
    <xf numFmtId="43" fontId="1" fillId="0" borderId="0" applyFont="0" applyFill="0" applyBorder="0" applyAlignment="0" applyProtection="0"/>
    <xf numFmtId="0" fontId="8" fillId="0" borderId="0"/>
  </cellStyleXfs>
  <cellXfs count="408">
    <xf numFmtId="0" fontId="0" fillId="0" borderId="0" xfId="0"/>
    <xf numFmtId="0" fontId="0" fillId="2" borderId="0" xfId="0" applyFill="1"/>
    <xf numFmtId="0" fontId="3" fillId="2" borderId="0" xfId="0" applyFont="1" applyFill="1"/>
    <xf numFmtId="0" fontId="2" fillId="5" borderId="0" xfId="0" applyFont="1" applyFill="1" applyAlignment="1">
      <alignment horizontal="center"/>
    </xf>
    <xf numFmtId="0" fontId="3" fillId="2" borderId="0" xfId="0" applyFont="1" applyFill="1" applyAlignment="1">
      <alignment horizontal="center"/>
    </xf>
    <xf numFmtId="0" fontId="0" fillId="2" borderId="0" xfId="0" applyFill="1" applyAlignment="1">
      <alignment horizontal="center"/>
    </xf>
    <xf numFmtId="0" fontId="10" fillId="2" borderId="0" xfId="0" applyFont="1" applyFill="1"/>
    <xf numFmtId="0" fontId="2" fillId="0" borderId="0" xfId="0" applyFont="1" applyAlignment="1">
      <alignment horizontal="center"/>
    </xf>
    <xf numFmtId="49" fontId="0" fillId="0" borderId="0" xfId="0" applyNumberFormat="1"/>
    <xf numFmtId="0" fontId="3" fillId="2" borderId="1" xfId="0" applyFont="1" applyFill="1" applyBorder="1" applyAlignment="1">
      <alignment horizontal="center"/>
    </xf>
    <xf numFmtId="164" fontId="0" fillId="2" borderId="0" xfId="0" applyNumberFormat="1" applyFill="1"/>
    <xf numFmtId="0" fontId="0" fillId="4" borderId="4" xfId="0" applyFill="1" applyBorder="1" applyAlignment="1">
      <alignment horizontal="center" vertical="center"/>
    </xf>
    <xf numFmtId="0" fontId="14" fillId="2" borderId="1" xfId="0" applyFont="1" applyFill="1" applyBorder="1" applyAlignment="1">
      <alignment horizontal="center"/>
    </xf>
    <xf numFmtId="0" fontId="0" fillId="4" borderId="1" xfId="0" applyFill="1" applyBorder="1" applyAlignment="1">
      <alignment horizontal="center" vertical="center"/>
    </xf>
    <xf numFmtId="0" fontId="14" fillId="3" borderId="1" xfId="0" applyFont="1" applyFill="1" applyBorder="1" applyAlignment="1">
      <alignment horizontal="center"/>
    </xf>
    <xf numFmtId="0" fontId="0" fillId="2" borderId="0" xfId="0" applyFill="1" applyAlignment="1">
      <alignment vertical="top"/>
    </xf>
    <xf numFmtId="0" fontId="14" fillId="2" borderId="22" xfId="0" applyFont="1" applyFill="1" applyBorder="1" applyAlignment="1">
      <alignment horizontal="center"/>
    </xf>
    <xf numFmtId="0" fontId="14" fillId="2" borderId="0" xfId="0" applyFont="1" applyFill="1" applyAlignment="1">
      <alignment horizontal="center"/>
    </xf>
    <xf numFmtId="41" fontId="16" fillId="2" borderId="0" xfId="0" applyNumberFormat="1" applyFont="1" applyFill="1" applyAlignment="1">
      <alignment horizontal="center" vertical="center"/>
    </xf>
    <xf numFmtId="0" fontId="3" fillId="4" borderId="1" xfId="0" applyFont="1" applyFill="1" applyBorder="1" applyAlignment="1">
      <alignment horizontal="center" vertical="center"/>
    </xf>
    <xf numFmtId="0" fontId="3" fillId="4" borderId="30" xfId="0" applyFont="1" applyFill="1" applyBorder="1" applyAlignment="1">
      <alignment horizontal="center" vertical="center"/>
    </xf>
    <xf numFmtId="0" fontId="3" fillId="2" borderId="1" xfId="0" applyFont="1" applyFill="1" applyBorder="1" applyAlignment="1">
      <alignment vertical="center"/>
    </xf>
    <xf numFmtId="0" fontId="0" fillId="2" borderId="0" xfId="0" applyFill="1" applyAlignment="1">
      <alignment vertical="top" wrapText="1"/>
    </xf>
    <xf numFmtId="0" fontId="6" fillId="2" borderId="0" xfId="0" applyFont="1" applyFill="1"/>
    <xf numFmtId="0" fontId="0" fillId="5" borderId="0" xfId="0" applyFill="1"/>
    <xf numFmtId="49" fontId="0" fillId="6" borderId="14" xfId="0" applyNumberFormat="1" applyFill="1" applyBorder="1" applyAlignment="1">
      <alignment horizontal="left"/>
    </xf>
    <xf numFmtId="49" fontId="0" fillId="0" borderId="1" xfId="0" applyNumberFormat="1" applyBorder="1"/>
    <xf numFmtId="0" fontId="3" fillId="2" borderId="1" xfId="0" applyFont="1" applyFill="1" applyBorder="1" applyAlignment="1">
      <alignment horizontal="center" vertical="center"/>
    </xf>
    <xf numFmtId="0" fontId="10" fillId="2" borderId="0" xfId="0" applyFont="1" applyFill="1" applyAlignment="1">
      <alignment horizontal="center"/>
    </xf>
    <xf numFmtId="0" fontId="2" fillId="5" borderId="30" xfId="0" applyFont="1" applyFill="1" applyBorder="1" applyAlignment="1">
      <alignment horizontal="center" vertical="center"/>
    </xf>
    <xf numFmtId="0" fontId="16" fillId="0" borderId="0" xfId="0" applyFont="1"/>
    <xf numFmtId="0" fontId="3" fillId="4" borderId="32" xfId="0" applyFont="1" applyFill="1" applyBorder="1" applyAlignment="1">
      <alignment horizontal="center" vertical="center"/>
    </xf>
    <xf numFmtId="0" fontId="14" fillId="2" borderId="22" xfId="0" applyFont="1" applyFill="1" applyBorder="1" applyAlignment="1">
      <alignment horizontal="center" vertical="center"/>
    </xf>
    <xf numFmtId="0" fontId="14" fillId="2" borderId="26" xfId="0" applyFont="1" applyFill="1" applyBorder="1" applyAlignment="1">
      <alignment horizontal="center" vertical="center"/>
    </xf>
    <xf numFmtId="0" fontId="0" fillId="2" borderId="1" xfId="0" applyFill="1" applyBorder="1" applyAlignment="1">
      <alignment horizontal="center"/>
    </xf>
    <xf numFmtId="0" fontId="0" fillId="2" borderId="0" xfId="0" applyFill="1" applyAlignment="1">
      <alignment horizontal="center" vertical="top" wrapText="1"/>
    </xf>
    <xf numFmtId="0" fontId="14" fillId="3" borderId="5" xfId="0" applyFont="1" applyFill="1" applyBorder="1" applyAlignment="1">
      <alignment horizontal="center"/>
    </xf>
    <xf numFmtId="0" fontId="14" fillId="2" borderId="25" xfId="0" applyFont="1" applyFill="1" applyBorder="1" applyAlignment="1">
      <alignment horizontal="center" vertical="center"/>
    </xf>
    <xf numFmtId="0" fontId="5" fillId="3" borderId="44" xfId="0" applyFont="1" applyFill="1" applyBorder="1" applyAlignment="1">
      <alignment horizontal="center" vertical="center"/>
    </xf>
    <xf numFmtId="0" fontId="0" fillId="6" borderId="14" xfId="0" applyFill="1" applyBorder="1" applyAlignment="1">
      <alignment horizontal="left"/>
    </xf>
    <xf numFmtId="41" fontId="12" fillId="2" borderId="29" xfId="0" applyNumberFormat="1" applyFont="1" applyFill="1" applyBorder="1" applyAlignment="1">
      <alignment horizontal="center"/>
    </xf>
    <xf numFmtId="41" fontId="12" fillId="2" borderId="31" xfId="0" applyNumberFormat="1" applyFont="1" applyFill="1" applyBorder="1" applyAlignment="1">
      <alignment horizontal="center"/>
    </xf>
    <xf numFmtId="41" fontId="12" fillId="3" borderId="31" xfId="0" applyNumberFormat="1" applyFont="1" applyFill="1" applyBorder="1" applyAlignment="1">
      <alignment horizontal="center" vertical="center"/>
    </xf>
    <xf numFmtId="0" fontId="14" fillId="2" borderId="30" xfId="0" applyFont="1" applyFill="1" applyBorder="1" applyAlignment="1">
      <alignment horizontal="center" vertical="center"/>
    </xf>
    <xf numFmtId="0" fontId="14" fillId="3" borderId="61" xfId="0" applyFont="1" applyFill="1" applyBorder="1" applyAlignment="1">
      <alignment horizontal="center"/>
    </xf>
    <xf numFmtId="0" fontId="14" fillId="2" borderId="62" xfId="0" applyFont="1" applyFill="1" applyBorder="1" applyAlignment="1">
      <alignment horizontal="center" vertical="center"/>
    </xf>
    <xf numFmtId="0" fontId="14" fillId="2" borderId="50" xfId="0" applyFont="1" applyFill="1" applyBorder="1" applyAlignment="1">
      <alignment horizontal="center" vertical="center"/>
    </xf>
    <xf numFmtId="0" fontId="14" fillId="3" borderId="44" xfId="0" applyFont="1" applyFill="1" applyBorder="1" applyAlignment="1">
      <alignment horizontal="center"/>
    </xf>
    <xf numFmtId="0" fontId="14" fillId="2" borderId="63" xfId="0" applyFont="1" applyFill="1" applyBorder="1" applyAlignment="1">
      <alignment horizontal="center" vertical="center"/>
    </xf>
    <xf numFmtId="0" fontId="0" fillId="0" borderId="0" xfId="0" applyAlignment="1">
      <alignment horizontal="right"/>
    </xf>
    <xf numFmtId="0" fontId="23" fillId="0" borderId="0" xfId="0" applyFont="1"/>
    <xf numFmtId="0" fontId="12" fillId="2" borderId="0" xfId="0" applyFont="1" applyFill="1" applyAlignment="1">
      <alignment vertical="center"/>
    </xf>
    <xf numFmtId="0" fontId="10" fillId="0" borderId="0" xfId="0" applyFont="1" applyAlignment="1">
      <alignment horizontal="left"/>
    </xf>
    <xf numFmtId="49" fontId="0" fillId="0" borderId="1" xfId="0" applyNumberFormat="1" applyBorder="1" applyAlignment="1">
      <alignment horizontal="left"/>
    </xf>
    <xf numFmtId="0" fontId="3" fillId="0" borderId="0" xfId="0" applyFont="1" applyAlignment="1">
      <alignment vertical="center"/>
    </xf>
    <xf numFmtId="0" fontId="26" fillId="0" borderId="0" xfId="0" applyFont="1" applyAlignment="1">
      <alignment vertical="center"/>
    </xf>
    <xf numFmtId="0" fontId="27" fillId="0" borderId="0" xfId="0" applyFont="1" applyAlignment="1">
      <alignment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left"/>
    </xf>
    <xf numFmtId="0" fontId="3" fillId="0" borderId="0" xfId="0" applyFont="1" applyAlignment="1">
      <alignment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xf numFmtId="0" fontId="0" fillId="0" borderId="1" xfId="0" applyBorder="1" applyAlignment="1">
      <alignment horizontal="center" vertical="center" wrapText="1"/>
    </xf>
    <xf numFmtId="0" fontId="27" fillId="2" borderId="0" xfId="0" applyFont="1" applyFill="1" applyAlignment="1">
      <alignment vertical="center"/>
    </xf>
    <xf numFmtId="0" fontId="18" fillId="0" borderId="0" xfId="0" applyFont="1" applyAlignment="1">
      <alignment vertical="center"/>
    </xf>
    <xf numFmtId="0" fontId="2" fillId="0" borderId="0" xfId="0" applyFont="1"/>
    <xf numFmtId="0" fontId="2" fillId="0" borderId="0" xfId="0" applyFont="1" applyAlignment="1">
      <alignment vertical="center"/>
    </xf>
    <xf numFmtId="0" fontId="18" fillId="0" borderId="0" xfId="0" applyFont="1" applyAlignment="1">
      <alignment horizontal="center" vertical="center"/>
    </xf>
    <xf numFmtId="0" fontId="28" fillId="0" borderId="0" xfId="0" applyFont="1"/>
    <xf numFmtId="0" fontId="29" fillId="0" borderId="0" xfId="0" applyFont="1"/>
    <xf numFmtId="0" fontId="20" fillId="5" borderId="0" xfId="0" applyFont="1" applyFill="1" applyAlignment="1">
      <alignment horizontal="center" vertical="center"/>
    </xf>
    <xf numFmtId="0" fontId="23" fillId="0" borderId="0" xfId="0" applyFont="1" applyAlignment="1">
      <alignment horizontal="center"/>
    </xf>
    <xf numFmtId="0" fontId="3" fillId="0" borderId="1" xfId="0" applyFont="1" applyBorder="1" applyAlignment="1">
      <alignment horizontal="center"/>
    </xf>
    <xf numFmtId="0" fontId="0" fillId="4" borderId="1" xfId="0" applyFill="1" applyBorder="1" applyAlignment="1">
      <alignment horizontal="center"/>
    </xf>
    <xf numFmtId="0" fontId="0" fillId="0" borderId="0" xfId="0" applyAlignment="1">
      <alignment horizontal="center"/>
    </xf>
    <xf numFmtId="0" fontId="33" fillId="0" borderId="0" xfId="0" applyFont="1"/>
    <xf numFmtId="49" fontId="3" fillId="0" borderId="1" xfId="0" applyNumberFormat="1" applyFont="1" applyBorder="1" applyAlignment="1">
      <alignment horizontal="center"/>
    </xf>
    <xf numFmtId="0" fontId="32" fillId="7" borderId="0" xfId="5" applyFont="1" applyFill="1" applyAlignment="1">
      <alignment horizontal="center" vertical="center" shrinkToFit="1"/>
    </xf>
    <xf numFmtId="0" fontId="13" fillId="0" borderId="1" xfId="0" applyFont="1" applyBorder="1" applyAlignment="1">
      <alignment horizontal="center" vertical="center"/>
    </xf>
    <xf numFmtId="0" fontId="29" fillId="0" borderId="0" xfId="0" applyFont="1" applyAlignment="1">
      <alignment horizontal="center"/>
    </xf>
    <xf numFmtId="0" fontId="29" fillId="0" borderId="0" xfId="0" applyFont="1" applyAlignment="1">
      <alignment horizontal="left"/>
    </xf>
    <xf numFmtId="0" fontId="34" fillId="0" borderId="0" xfId="0" applyFont="1"/>
    <xf numFmtId="0" fontId="35" fillId="0" borderId="0" xfId="0" applyFont="1"/>
    <xf numFmtId="167" fontId="14" fillId="0" borderId="0" xfId="0" applyNumberFormat="1" applyFont="1"/>
    <xf numFmtId="167" fontId="29" fillId="0" borderId="0" xfId="0" applyNumberFormat="1" applyFont="1"/>
    <xf numFmtId="0" fontId="36" fillId="0" borderId="0" xfId="0" applyFont="1" applyAlignment="1">
      <alignment horizontal="center" vertical="center"/>
    </xf>
    <xf numFmtId="0" fontId="37" fillId="0" borderId="0" xfId="0" applyFont="1"/>
    <xf numFmtId="0" fontId="0" fillId="0" borderId="0" xfId="0" applyFont="1"/>
    <xf numFmtId="0" fontId="3" fillId="2" borderId="1" xfId="0" applyFont="1" applyFill="1" applyBorder="1" applyAlignment="1">
      <alignment horizontal="center"/>
    </xf>
    <xf numFmtId="0" fontId="0" fillId="2" borderId="0" xfId="0" applyFill="1" applyAlignment="1">
      <alignment horizontal="center" vertical="top" wrapText="1"/>
    </xf>
    <xf numFmtId="0" fontId="3" fillId="4"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1" xfId="0" applyFont="1" applyFill="1" applyBorder="1" applyAlignment="1">
      <alignment horizontal="center"/>
    </xf>
    <xf numFmtId="0" fontId="3" fillId="2" borderId="28" xfId="0" applyFont="1" applyFill="1" applyBorder="1" applyAlignment="1">
      <alignment horizontal="center"/>
    </xf>
    <xf numFmtId="0" fontId="3" fillId="2" borderId="30" xfId="0" applyFont="1" applyFill="1" applyBorder="1" applyAlignment="1">
      <alignment horizontal="center"/>
    </xf>
    <xf numFmtId="0" fontId="3" fillId="2" borderId="1" xfId="0" applyFont="1" applyFill="1" applyBorder="1" applyAlignment="1">
      <alignment horizontal="center"/>
    </xf>
    <xf numFmtId="0" fontId="3" fillId="3" borderId="30" xfId="0" applyFont="1" applyFill="1" applyBorder="1" applyAlignment="1">
      <alignment horizontal="center"/>
    </xf>
    <xf numFmtId="0" fontId="3" fillId="3" borderId="1" xfId="0" applyFont="1" applyFill="1" applyBorder="1" applyAlignment="1">
      <alignment horizontal="center"/>
    </xf>
    <xf numFmtId="0" fontId="3" fillId="3" borderId="21" xfId="0" applyFont="1" applyFill="1" applyBorder="1" applyAlignment="1">
      <alignment horizontal="center" vertical="center"/>
    </xf>
    <xf numFmtId="0" fontId="3" fillId="3" borderId="28" xfId="0" applyFont="1" applyFill="1" applyBorder="1" applyAlignment="1">
      <alignment horizontal="center" vertical="center"/>
    </xf>
    <xf numFmtId="0" fontId="0" fillId="2" borderId="28" xfId="0" applyFill="1" applyBorder="1" applyAlignment="1">
      <alignment horizontal="center" vertical="center"/>
    </xf>
    <xf numFmtId="0" fontId="0" fillId="2" borderId="29" xfId="0" applyFill="1" applyBorder="1" applyAlignment="1">
      <alignment horizontal="center" vertical="center"/>
    </xf>
    <xf numFmtId="0" fontId="22" fillId="5" borderId="0" xfId="0" applyFont="1" applyFill="1" applyAlignment="1">
      <alignment horizontal="center" vertical="center"/>
    </xf>
    <xf numFmtId="0" fontId="3" fillId="3" borderId="30" xfId="0" applyFont="1" applyFill="1" applyBorder="1" applyAlignment="1">
      <alignment horizontal="center" vertical="center"/>
    </xf>
    <xf numFmtId="0" fontId="3" fillId="3" borderId="1" xfId="0" applyFont="1" applyFill="1" applyBorder="1" applyAlignment="1">
      <alignment horizontal="center" vertical="center"/>
    </xf>
    <xf numFmtId="0" fontId="0" fillId="2" borderId="1" xfId="0" applyFill="1" applyBorder="1" applyAlignment="1">
      <alignment horizontal="center" vertical="center"/>
    </xf>
    <xf numFmtId="0" fontId="3" fillId="3" borderId="34"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25" xfId="0" applyFont="1" applyFill="1" applyBorder="1" applyAlignment="1">
      <alignment horizontal="center" vertical="center"/>
    </xf>
    <xf numFmtId="0" fontId="3" fillId="3" borderId="17" xfId="0" applyFont="1"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37" xfId="0" applyFill="1" applyBorder="1" applyAlignment="1">
      <alignment horizontal="center" vertical="center"/>
    </xf>
    <xf numFmtId="0" fontId="3" fillId="3" borderId="22"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19" xfId="0" applyFont="1" applyFill="1" applyBorder="1" applyAlignment="1">
      <alignment horizontal="center" vertical="center"/>
    </xf>
    <xf numFmtId="0" fontId="3" fillId="3" borderId="15" xfId="0" applyFont="1"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35" xfId="0" applyFill="1" applyBorder="1" applyAlignment="1">
      <alignment horizontal="center" vertical="center"/>
    </xf>
    <xf numFmtId="0" fontId="0" fillId="2" borderId="16" xfId="0" applyFill="1" applyBorder="1" applyAlignment="1">
      <alignment horizontal="center" vertical="center"/>
    </xf>
    <xf numFmtId="0" fontId="0" fillId="2" borderId="15" xfId="0" applyFill="1" applyBorder="1" applyAlignment="1">
      <alignment horizontal="center" vertical="center"/>
    </xf>
    <xf numFmtId="0" fontId="0" fillId="2" borderId="36" xfId="0" applyFill="1" applyBorder="1" applyAlignment="1">
      <alignment horizontal="center" vertical="center"/>
    </xf>
    <xf numFmtId="0" fontId="3" fillId="4" borderId="1"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4" xfId="0" applyFont="1" applyFill="1" applyBorder="1" applyAlignment="1">
      <alignment horizontal="center" vertical="center"/>
    </xf>
    <xf numFmtId="166" fontId="0" fillId="2" borderId="1" xfId="0" applyNumberFormat="1" applyFill="1" applyBorder="1" applyAlignment="1">
      <alignment horizontal="center" vertical="center"/>
    </xf>
    <xf numFmtId="166" fontId="0" fillId="2" borderId="31" xfId="0" applyNumberFormat="1" applyFill="1" applyBorder="1" applyAlignment="1">
      <alignment horizontal="center" vertical="center"/>
    </xf>
    <xf numFmtId="0" fontId="3" fillId="2" borderId="2" xfId="0" applyFont="1" applyFill="1" applyBorder="1" applyAlignment="1">
      <alignment horizontal="center" vertical="center"/>
    </xf>
    <xf numFmtId="165" fontId="3" fillId="2" borderId="2" xfId="0" applyNumberFormat="1" applyFont="1" applyFill="1" applyBorder="1" applyAlignment="1">
      <alignment horizontal="center" vertical="center"/>
    </xf>
    <xf numFmtId="165" fontId="3" fillId="2" borderId="3" xfId="0" applyNumberFormat="1" applyFont="1" applyFill="1" applyBorder="1" applyAlignment="1">
      <alignment horizontal="center" vertical="center"/>
    </xf>
    <xf numFmtId="165" fontId="3" fillId="2" borderId="37" xfId="0" applyNumberFormat="1" applyFont="1" applyFill="1" applyBorder="1" applyAlignment="1">
      <alignment horizontal="center" vertical="center"/>
    </xf>
    <xf numFmtId="0" fontId="3" fillId="3" borderId="32" xfId="0" applyFont="1" applyFill="1" applyBorder="1" applyAlignment="1">
      <alignment horizontal="center" vertical="center"/>
    </xf>
    <xf numFmtId="0" fontId="3" fillId="3" borderId="33"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3" borderId="26" xfId="0" applyFont="1" applyFill="1" applyBorder="1" applyAlignment="1">
      <alignment horizontal="center" vertical="center"/>
    </xf>
    <xf numFmtId="0" fontId="3" fillId="3" borderId="43" xfId="0" applyFont="1" applyFill="1" applyBorder="1" applyAlignment="1">
      <alignment horizontal="center" vertical="center"/>
    </xf>
    <xf numFmtId="41" fontId="16" fillId="2" borderId="17" xfId="0" applyNumberFormat="1" applyFont="1" applyFill="1" applyBorder="1" applyAlignment="1">
      <alignment horizontal="center" vertical="center"/>
    </xf>
    <xf numFmtId="41" fontId="16" fillId="2" borderId="51" xfId="0" applyNumberFormat="1" applyFont="1" applyFill="1" applyBorder="1" applyAlignment="1">
      <alignment horizontal="center" vertical="center"/>
    </xf>
    <xf numFmtId="0" fontId="0" fillId="2" borderId="24" xfId="0" applyFill="1" applyBorder="1" applyAlignment="1">
      <alignment horizontal="center" vertical="top" wrapText="1"/>
    </xf>
    <xf numFmtId="0" fontId="0" fillId="2" borderId="0" xfId="0" applyFill="1" applyAlignment="1">
      <alignment horizontal="center" vertical="top" wrapText="1"/>
    </xf>
    <xf numFmtId="0" fontId="0" fillId="2" borderId="23" xfId="0" applyFill="1" applyBorder="1" applyAlignment="1">
      <alignment horizontal="center" vertical="top" wrapText="1"/>
    </xf>
    <xf numFmtId="0" fontId="0" fillId="2" borderId="11" xfId="0" applyFill="1" applyBorder="1" applyAlignment="1">
      <alignment horizontal="center" vertical="top" wrapText="1"/>
    </xf>
    <xf numFmtId="0" fontId="0" fillId="2" borderId="12" xfId="0" applyFill="1" applyBorder="1" applyAlignment="1">
      <alignment horizontal="center" vertical="top" wrapText="1"/>
    </xf>
    <xf numFmtId="0" fontId="0" fillId="2" borderId="13" xfId="0" applyFill="1" applyBorder="1" applyAlignment="1">
      <alignment horizontal="center" vertical="top" wrapText="1"/>
    </xf>
    <xf numFmtId="0" fontId="14" fillId="3" borderId="48" xfId="0" applyFont="1" applyFill="1" applyBorder="1" applyAlignment="1">
      <alignment horizontal="center"/>
    </xf>
    <xf numFmtId="0" fontId="14" fillId="3" borderId="49" xfId="0" applyFont="1" applyFill="1" applyBorder="1" applyAlignment="1">
      <alignment horizontal="center"/>
    </xf>
    <xf numFmtId="41" fontId="16" fillId="2" borderId="4" xfId="0" applyNumberFormat="1" applyFont="1" applyFill="1" applyBorder="1" applyAlignment="1">
      <alignment horizontal="center" vertical="center"/>
    </xf>
    <xf numFmtId="41" fontId="16" fillId="2" borderId="31" xfId="0" applyNumberFormat="1" applyFont="1" applyFill="1" applyBorder="1" applyAlignment="1">
      <alignment horizontal="center" vertical="center"/>
    </xf>
    <xf numFmtId="0" fontId="3" fillId="2" borderId="30" xfId="0" applyFont="1" applyFill="1" applyBorder="1" applyAlignment="1">
      <alignment horizontal="center" wrapText="1"/>
    </xf>
    <xf numFmtId="0" fontId="3" fillId="2" borderId="1" xfId="0" applyFont="1" applyFill="1" applyBorder="1" applyAlignment="1">
      <alignment horizontal="center" wrapText="1"/>
    </xf>
    <xf numFmtId="0" fontId="3" fillId="2" borderId="32" xfId="0" applyFont="1" applyFill="1" applyBorder="1" applyAlignment="1">
      <alignment horizontal="center" wrapText="1"/>
    </xf>
    <xf numFmtId="0" fontId="3" fillId="2" borderId="33" xfId="0" applyFont="1" applyFill="1" applyBorder="1" applyAlignment="1">
      <alignment horizontal="center" wrapText="1"/>
    </xf>
    <xf numFmtId="41" fontId="12" fillId="2" borderId="31" xfId="0" applyNumberFormat="1" applyFont="1" applyFill="1" applyBorder="1" applyAlignment="1">
      <alignment horizontal="center" vertical="center"/>
    </xf>
    <xf numFmtId="41" fontId="12" fillId="2" borderId="45" xfId="0" applyNumberFormat="1" applyFont="1" applyFill="1" applyBorder="1" applyAlignment="1">
      <alignment horizontal="center" vertical="center"/>
    </xf>
    <xf numFmtId="0" fontId="17" fillId="2" borderId="1" xfId="0" applyFont="1" applyFill="1" applyBorder="1" applyAlignment="1">
      <alignment horizontal="center" vertical="center" textRotation="255" wrapText="1"/>
    </xf>
    <xf numFmtId="1" fontId="5" fillId="2" borderId="5" xfId="0" applyNumberFormat="1" applyFont="1" applyFill="1" applyBorder="1" applyAlignment="1">
      <alignment horizontal="center" vertical="center"/>
    </xf>
    <xf numFmtId="1" fontId="5" fillId="2" borderId="7" xfId="0" applyNumberFormat="1" applyFont="1" applyFill="1" applyBorder="1" applyAlignment="1">
      <alignment horizontal="center" vertical="center"/>
    </xf>
    <xf numFmtId="0" fontId="0" fillId="2" borderId="0" xfId="0" applyFill="1" applyBorder="1" applyAlignment="1">
      <alignment horizontal="center"/>
    </xf>
    <xf numFmtId="41" fontId="16" fillId="2" borderId="50" xfId="0" applyNumberFormat="1" applyFont="1" applyFill="1" applyBorder="1" applyAlignment="1">
      <alignment horizontal="center" vertical="center"/>
    </xf>
    <xf numFmtId="0" fontId="17" fillId="2" borderId="55" xfId="0" applyFont="1" applyFill="1" applyBorder="1" applyAlignment="1">
      <alignment horizontal="center" vertical="center" textRotation="255" wrapText="1"/>
    </xf>
    <xf numFmtId="0" fontId="17" fillId="2" borderId="56" xfId="0" applyFont="1" applyFill="1" applyBorder="1" applyAlignment="1">
      <alignment horizontal="center" vertical="center" textRotation="255" wrapText="1"/>
    </xf>
    <xf numFmtId="0" fontId="17" fillId="2" borderId="57" xfId="0" applyFont="1" applyFill="1" applyBorder="1" applyAlignment="1">
      <alignment horizontal="center" vertical="center" textRotation="255" wrapText="1"/>
    </xf>
    <xf numFmtId="41" fontId="16" fillId="2" borderId="58" xfId="0" applyNumberFormat="1" applyFont="1" applyFill="1" applyBorder="1" applyAlignment="1">
      <alignment horizontal="center" vertical="center"/>
    </xf>
    <xf numFmtId="41" fontId="16" fillId="2" borderId="54" xfId="0" applyNumberFormat="1" applyFont="1" applyFill="1" applyBorder="1" applyAlignment="1">
      <alignment horizontal="center" vertical="center"/>
    </xf>
    <xf numFmtId="0" fontId="14" fillId="3" borderId="60" xfId="0" applyFont="1" applyFill="1" applyBorder="1" applyAlignment="1">
      <alignment horizontal="center"/>
    </xf>
    <xf numFmtId="0" fontId="14" fillId="3" borderId="59" xfId="0" applyFont="1" applyFill="1" applyBorder="1" applyAlignment="1">
      <alignment horizontal="center"/>
    </xf>
    <xf numFmtId="0" fontId="0" fillId="4" borderId="2" xfId="0" applyFill="1" applyBorder="1" applyAlignment="1">
      <alignment horizontal="center"/>
    </xf>
    <xf numFmtId="0" fontId="0" fillId="4" borderId="3" xfId="0" applyFill="1" applyBorder="1" applyAlignment="1">
      <alignment horizontal="center"/>
    </xf>
    <xf numFmtId="0" fontId="0" fillId="4" borderId="4" xfId="0" applyFill="1" applyBorder="1" applyAlignment="1">
      <alignment horizontal="center"/>
    </xf>
    <xf numFmtId="0" fontId="13" fillId="8" borderId="55" xfId="0" applyFont="1" applyFill="1" applyBorder="1" applyAlignment="1">
      <alignment horizontal="center" vertical="center" textRotation="255"/>
    </xf>
    <xf numFmtId="0" fontId="13" fillId="8" borderId="56" xfId="0" applyFont="1" applyFill="1" applyBorder="1" applyAlignment="1">
      <alignment horizontal="center" vertical="center" textRotation="255"/>
    </xf>
    <xf numFmtId="0" fontId="13" fillId="8" borderId="57" xfId="0" applyFont="1" applyFill="1" applyBorder="1" applyAlignment="1">
      <alignment horizontal="center" vertical="center" textRotation="255"/>
    </xf>
    <xf numFmtId="0" fontId="30" fillId="2" borderId="1" xfId="12" applyFont="1" applyFill="1" applyBorder="1" applyAlignment="1">
      <alignment horizontal="center" vertical="center" shrinkToFit="1"/>
    </xf>
    <xf numFmtId="0" fontId="31" fillId="7" borderId="1" xfId="5" applyFont="1" applyFill="1" applyBorder="1" applyAlignment="1">
      <alignment horizontal="center" vertical="center" shrinkToFit="1"/>
    </xf>
    <xf numFmtId="167" fontId="32" fillId="7" borderId="2" xfId="11" applyNumberFormat="1" applyFont="1" applyFill="1" applyBorder="1" applyAlignment="1">
      <alignment horizontal="center" vertical="center" shrinkToFit="1"/>
    </xf>
    <xf numFmtId="167" fontId="32" fillId="7" borderId="4" xfId="11" applyNumberFormat="1" applyFont="1" applyFill="1" applyBorder="1" applyAlignment="1">
      <alignment horizontal="center" vertical="center" shrinkToFit="1"/>
    </xf>
    <xf numFmtId="0" fontId="30" fillId="3" borderId="1" xfId="12" applyFont="1" applyFill="1" applyBorder="1" applyAlignment="1">
      <alignment horizontal="center" vertical="center" shrinkToFit="1"/>
    </xf>
    <xf numFmtId="165" fontId="0" fillId="0" borderId="41" xfId="0" applyNumberFormat="1" applyBorder="1" applyAlignment="1">
      <alignment horizontal="center" vertical="center"/>
    </xf>
    <xf numFmtId="165" fontId="0" fillId="0" borderId="27" xfId="0" applyNumberFormat="1" applyBorder="1" applyAlignment="1">
      <alignment horizontal="center" vertical="center"/>
    </xf>
    <xf numFmtId="165" fontId="0" fillId="0" borderId="42" xfId="0" applyNumberFormat="1" applyBorder="1" applyAlignment="1">
      <alignment horizontal="center" vertical="center"/>
    </xf>
    <xf numFmtId="0" fontId="0" fillId="0" borderId="41" xfId="0" applyBorder="1" applyAlignment="1">
      <alignment horizontal="center" vertical="center"/>
    </xf>
    <xf numFmtId="0" fontId="0" fillId="0" borderId="27" xfId="0" applyBorder="1" applyAlignment="1">
      <alignment horizontal="center" vertical="center"/>
    </xf>
    <xf numFmtId="0" fontId="0" fillId="0" borderId="42" xfId="0" applyBorder="1" applyAlignment="1">
      <alignment horizontal="center" vertical="center"/>
    </xf>
    <xf numFmtId="0" fontId="18" fillId="5" borderId="0" xfId="0" applyFont="1" applyFill="1" applyAlignment="1">
      <alignment horizontal="center" vertical="center"/>
    </xf>
    <xf numFmtId="0" fontId="20" fillId="5" borderId="15" xfId="0" applyFont="1" applyFill="1" applyBorder="1" applyAlignment="1">
      <alignment horizontal="center" vertical="center"/>
    </xf>
    <xf numFmtId="0" fontId="30" fillId="3" borderId="24" xfId="5" applyFont="1" applyFill="1" applyBorder="1" applyAlignment="1">
      <alignment horizontal="center" vertical="center" shrinkToFit="1"/>
    </xf>
    <xf numFmtId="0" fontId="30" fillId="3" borderId="53" xfId="5" applyFont="1" applyFill="1" applyBorder="1" applyAlignment="1">
      <alignment horizontal="center" vertical="center" shrinkToFit="1"/>
    </xf>
    <xf numFmtId="0" fontId="30" fillId="3" borderId="64" xfId="5" applyFont="1" applyFill="1" applyBorder="1" applyAlignment="1">
      <alignment horizontal="center" vertical="center" shrinkToFit="1"/>
    </xf>
    <xf numFmtId="0" fontId="30" fillId="3" borderId="10" xfId="5" applyFont="1" applyFill="1" applyBorder="1" applyAlignment="1">
      <alignment horizontal="center" vertical="center" shrinkToFit="1"/>
    </xf>
    <xf numFmtId="0" fontId="3" fillId="4" borderId="1" xfId="0" applyFont="1" applyFill="1" applyBorder="1" applyAlignment="1">
      <alignment horizontal="center" vertical="center" wrapText="1"/>
    </xf>
    <xf numFmtId="0" fontId="3" fillId="4" borderId="31" xfId="0" applyFont="1" applyFill="1"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166" fontId="0" fillId="0" borderId="2" xfId="0" applyNumberFormat="1" applyBorder="1" applyAlignment="1">
      <alignment horizontal="center" vertical="center" wrapText="1"/>
    </xf>
    <xf numFmtId="166" fontId="0" fillId="0" borderId="37" xfId="0" applyNumberFormat="1" applyBorder="1" applyAlignment="1">
      <alignment horizontal="center" vertical="center" wrapText="1"/>
    </xf>
    <xf numFmtId="0" fontId="0" fillId="0" borderId="1" xfId="0" applyBorder="1" applyAlignment="1">
      <alignment horizontal="center" vertical="center"/>
    </xf>
    <xf numFmtId="166" fontId="0" fillId="0" borderId="1" xfId="0" applyNumberFormat="1" applyBorder="1" applyAlignment="1">
      <alignment horizontal="center" vertical="center" wrapText="1"/>
    </xf>
    <xf numFmtId="166" fontId="0" fillId="0" borderId="31" xfId="0" applyNumberFormat="1" applyBorder="1" applyAlignment="1">
      <alignment horizontal="center" vertical="center" wrapText="1"/>
    </xf>
    <xf numFmtId="0" fontId="0" fillId="0" borderId="3" xfId="0" applyBorder="1" applyAlignment="1">
      <alignment horizontal="center" vertical="center"/>
    </xf>
    <xf numFmtId="0" fontId="0" fillId="0" borderId="37" xfId="0" applyBorder="1" applyAlignment="1">
      <alignment horizontal="center" vertical="center"/>
    </xf>
    <xf numFmtId="0" fontId="3" fillId="3" borderId="24" xfId="0" applyFont="1" applyFill="1" applyBorder="1" applyAlignment="1">
      <alignment horizontal="center" vertical="center"/>
    </xf>
    <xf numFmtId="0" fontId="3" fillId="3" borderId="53" xfId="0" applyFont="1" applyFill="1" applyBorder="1" applyAlignment="1">
      <alignment horizontal="center" vertical="center"/>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35"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36" xfId="0" applyBorder="1" applyAlignment="1">
      <alignment horizontal="center" vertical="center" wrapText="1"/>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37" xfId="0" applyFont="1" applyFill="1" applyBorder="1" applyAlignment="1">
      <alignment horizontal="center" vertical="center" wrapText="1"/>
    </xf>
    <xf numFmtId="0" fontId="3" fillId="3" borderId="3" xfId="0" applyFont="1" applyFill="1" applyBorder="1" applyAlignment="1">
      <alignment horizontal="center" vertical="center"/>
    </xf>
    <xf numFmtId="0" fontId="0" fillId="2" borderId="22" xfId="0" applyFill="1" applyBorder="1" applyAlignment="1">
      <alignment horizontal="center" vertical="center"/>
    </xf>
    <xf numFmtId="0" fontId="3" fillId="3" borderId="27" xfId="0" applyFont="1" applyFill="1" applyBorder="1" applyAlignment="1">
      <alignment horizontal="center" vertical="center"/>
    </xf>
    <xf numFmtId="0" fontId="0" fillId="2" borderId="34" xfId="0" applyFill="1" applyBorder="1" applyAlignment="1">
      <alignment horizontal="center" vertical="top" wrapText="1"/>
    </xf>
    <xf numFmtId="0" fontId="0" fillId="2" borderId="19" xfId="0" applyFill="1" applyBorder="1" applyAlignment="1">
      <alignment horizontal="center" vertical="top" wrapText="1"/>
    </xf>
    <xf numFmtId="0" fontId="0" fillId="2" borderId="35" xfId="0" applyFill="1" applyBorder="1" applyAlignment="1">
      <alignment horizontal="center" vertical="top" wrapText="1"/>
    </xf>
    <xf numFmtId="0" fontId="25" fillId="5" borderId="0" xfId="0" applyFont="1" applyFill="1" applyAlignment="1">
      <alignment horizontal="center"/>
    </xf>
    <xf numFmtId="0" fontId="3" fillId="3" borderId="40" xfId="0" applyFont="1" applyFill="1" applyBorder="1" applyAlignment="1">
      <alignment horizontal="center" vertical="center"/>
    </xf>
    <xf numFmtId="0" fontId="3" fillId="3" borderId="38" xfId="0" applyFont="1" applyFill="1" applyBorder="1" applyAlignment="1">
      <alignment horizontal="center" vertical="center"/>
    </xf>
    <xf numFmtId="0" fontId="12" fillId="2" borderId="40" xfId="0" applyFont="1" applyFill="1" applyBorder="1" applyAlignment="1">
      <alignment horizontal="center" vertical="center"/>
    </xf>
    <xf numFmtId="0" fontId="12" fillId="2" borderId="38" xfId="0" applyFont="1" applyFill="1" applyBorder="1" applyAlignment="1">
      <alignment horizontal="center" vertical="center"/>
    </xf>
    <xf numFmtId="0" fontId="12" fillId="2" borderId="39" xfId="0" applyFont="1" applyFill="1" applyBorder="1" applyAlignment="1">
      <alignment horizontal="center" vertical="center"/>
    </xf>
    <xf numFmtId="0" fontId="12" fillId="2" borderId="22" xfId="0" applyFont="1" applyFill="1" applyBorder="1" applyAlignment="1">
      <alignment horizontal="center" vertical="center"/>
    </xf>
    <xf numFmtId="0" fontId="12" fillId="2" borderId="3" xfId="0" applyFont="1" applyFill="1" applyBorder="1" applyAlignment="1">
      <alignment horizontal="center" vertical="center"/>
    </xf>
    <xf numFmtId="0" fontId="12" fillId="2" borderId="37" xfId="0" applyFont="1" applyFill="1" applyBorder="1" applyAlignment="1">
      <alignment horizontal="center" vertical="center"/>
    </xf>
    <xf numFmtId="0" fontId="3" fillId="4" borderId="22" xfId="0" applyFont="1" applyFill="1" applyBorder="1" applyAlignment="1">
      <alignment horizontal="center" vertical="center"/>
    </xf>
    <xf numFmtId="0" fontId="3" fillId="3" borderId="52" xfId="0" applyFont="1" applyFill="1" applyBorder="1" applyAlignment="1">
      <alignment horizontal="center" vertical="center"/>
    </xf>
    <xf numFmtId="0" fontId="0" fillId="0" borderId="46"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18" fillId="5" borderId="5" xfId="0" applyFont="1" applyFill="1" applyBorder="1" applyAlignment="1">
      <alignment horizontal="center" vertical="center"/>
    </xf>
    <xf numFmtId="0" fontId="18" fillId="5" borderId="6" xfId="0" applyFont="1" applyFill="1" applyBorder="1" applyAlignment="1">
      <alignment horizontal="center" vertical="center"/>
    </xf>
    <xf numFmtId="0" fontId="18" fillId="5" borderId="7"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33" xfId="0" applyFont="1" applyFill="1" applyBorder="1" applyAlignment="1">
      <alignment horizontal="center" vertical="center"/>
    </xf>
    <xf numFmtId="0" fontId="3" fillId="2" borderId="45" xfId="0" applyFont="1"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4" fillId="5" borderId="7" xfId="0" applyFont="1" applyFill="1" applyBorder="1" applyAlignment="1">
      <alignment horizontal="center" vertical="center"/>
    </xf>
    <xf numFmtId="0" fontId="20" fillId="5" borderId="40" xfId="0" applyFont="1" applyFill="1" applyBorder="1" applyAlignment="1">
      <alignment horizontal="center" vertical="center"/>
    </xf>
    <xf numFmtId="0" fontId="20" fillId="5" borderId="38" xfId="0" applyFont="1" applyFill="1" applyBorder="1" applyAlignment="1">
      <alignment horizontal="center" vertical="center"/>
    </xf>
    <xf numFmtId="0" fontId="20" fillId="5" borderId="52" xfId="0" applyFont="1" applyFill="1" applyBorder="1" applyAlignment="1">
      <alignment horizontal="center" vertical="center"/>
    </xf>
    <xf numFmtId="0" fontId="2" fillId="5" borderId="46" xfId="0" applyFont="1" applyFill="1" applyBorder="1" applyAlignment="1">
      <alignment horizontal="center" vertical="center"/>
    </xf>
    <xf numFmtId="0" fontId="2" fillId="5" borderId="38" xfId="0" applyFont="1" applyFill="1" applyBorder="1" applyAlignment="1">
      <alignment horizontal="center" vertical="center"/>
    </xf>
    <xf numFmtId="0" fontId="2" fillId="5" borderId="52" xfId="0" applyFont="1" applyFill="1" applyBorder="1" applyAlignment="1">
      <alignment horizontal="center" vertical="center"/>
    </xf>
    <xf numFmtId="0" fontId="2" fillId="5" borderId="3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31" xfId="0" applyFont="1" applyFill="1" applyBorder="1" applyAlignment="1">
      <alignment horizontal="center" vertical="center"/>
    </xf>
    <xf numFmtId="165" fontId="3" fillId="2" borderId="1" xfId="0" applyNumberFormat="1" applyFont="1" applyFill="1" applyBorder="1" applyAlignment="1">
      <alignment horizontal="center" vertical="center"/>
    </xf>
    <xf numFmtId="165" fontId="3" fillId="2" borderId="31" xfId="0" applyNumberFormat="1" applyFont="1" applyFill="1" applyBorder="1" applyAlignment="1">
      <alignment horizontal="center" vertical="center"/>
    </xf>
    <xf numFmtId="0" fontId="3" fillId="0" borderId="1" xfId="0" applyFont="1" applyBorder="1" applyAlignment="1">
      <alignment horizontal="center" vertical="center"/>
    </xf>
    <xf numFmtId="0" fontId="3" fillId="0" borderId="31"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14" fillId="3" borderId="21" xfId="0" applyFont="1" applyFill="1" applyBorder="1" applyAlignment="1">
      <alignment horizontal="center" vertical="center"/>
    </xf>
    <xf numFmtId="0" fontId="14" fillId="3" borderId="28" xfId="0" applyFont="1" applyFill="1" applyBorder="1" applyAlignment="1">
      <alignment horizontal="center" vertical="center"/>
    </xf>
    <xf numFmtId="0" fontId="19" fillId="2" borderId="28" xfId="0" applyFont="1" applyFill="1" applyBorder="1" applyAlignment="1">
      <alignment horizontal="center"/>
    </xf>
    <xf numFmtId="0" fontId="19" fillId="2" borderId="29" xfId="0" applyFont="1" applyFill="1" applyBorder="1" applyAlignment="1">
      <alignment horizontal="center"/>
    </xf>
    <xf numFmtId="0" fontId="14" fillId="3" borderId="32" xfId="0" applyFont="1" applyFill="1" applyBorder="1" applyAlignment="1">
      <alignment horizontal="center" vertical="center"/>
    </xf>
    <xf numFmtId="0" fontId="14" fillId="3" borderId="33" xfId="0" applyFont="1" applyFill="1" applyBorder="1" applyAlignment="1">
      <alignment horizontal="center" vertical="center"/>
    </xf>
    <xf numFmtId="0" fontId="19" fillId="2" borderId="33" xfId="0" applyFont="1" applyFill="1" applyBorder="1" applyAlignment="1">
      <alignment horizontal="center"/>
    </xf>
    <xf numFmtId="0" fontId="19" fillId="2" borderId="45" xfId="0" applyFont="1" applyFill="1" applyBorder="1" applyAlignment="1">
      <alignment horizontal="center"/>
    </xf>
    <xf numFmtId="0" fontId="0" fillId="2" borderId="46" xfId="0" applyFill="1" applyBorder="1" applyAlignment="1">
      <alignment horizontal="center" vertical="center"/>
    </xf>
    <xf numFmtId="0" fontId="0" fillId="2" borderId="38" xfId="0" applyFill="1" applyBorder="1" applyAlignment="1">
      <alignment horizontal="center" vertical="center"/>
    </xf>
    <xf numFmtId="0" fontId="0" fillId="2" borderId="39" xfId="0" applyFill="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35" xfId="0" applyFont="1" applyBorder="1" applyAlignment="1">
      <alignment horizontal="center" vertical="center"/>
    </xf>
    <xf numFmtId="0" fontId="3" fillId="0" borderId="47" xfId="0" applyFont="1" applyBorder="1" applyAlignment="1">
      <alignment horizontal="center" vertical="center"/>
    </xf>
    <xf numFmtId="0" fontId="3" fillId="0" borderId="0" xfId="0" applyFont="1" applyAlignment="1">
      <alignment horizontal="center" vertical="center"/>
    </xf>
    <xf numFmtId="0" fontId="3" fillId="0" borderId="23" xfId="0" applyFont="1" applyBorder="1" applyAlignment="1">
      <alignment horizontal="center" vertical="center"/>
    </xf>
    <xf numFmtId="0" fontId="3" fillId="0" borderId="16" xfId="0" applyFont="1" applyBorder="1" applyAlignment="1">
      <alignment horizontal="center" vertical="center"/>
    </xf>
    <xf numFmtId="0" fontId="3" fillId="0" borderId="15" xfId="0" applyFont="1" applyBorder="1" applyAlignment="1">
      <alignment horizontal="center" vertical="center"/>
    </xf>
    <xf numFmtId="0" fontId="3" fillId="0" borderId="36" xfId="0" applyFont="1" applyBorder="1" applyAlignment="1">
      <alignment horizontal="center" vertical="center"/>
    </xf>
    <xf numFmtId="166" fontId="3" fillId="2" borderId="1" xfId="0" applyNumberFormat="1" applyFont="1" applyFill="1" applyBorder="1" applyAlignment="1">
      <alignment horizontal="center" vertical="center"/>
    </xf>
    <xf numFmtId="166" fontId="3" fillId="2" borderId="31" xfId="0" applyNumberFormat="1" applyFont="1" applyFill="1" applyBorder="1" applyAlignment="1">
      <alignment horizontal="center" vertical="center"/>
    </xf>
    <xf numFmtId="49" fontId="3" fillId="4" borderId="22" xfId="0" applyNumberFormat="1" applyFont="1" applyFill="1" applyBorder="1" applyAlignment="1">
      <alignment horizontal="center" vertical="center"/>
    </xf>
    <xf numFmtId="49" fontId="3" fillId="4" borderId="3" xfId="0" applyNumberFormat="1" applyFont="1" applyFill="1" applyBorder="1" applyAlignment="1">
      <alignment horizontal="center" vertical="center"/>
    </xf>
    <xf numFmtId="49" fontId="3" fillId="4" borderId="4" xfId="0" applyNumberFormat="1"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37" xfId="0" applyFont="1" applyFill="1" applyBorder="1" applyAlignment="1">
      <alignment horizontal="center" vertical="center"/>
    </xf>
    <xf numFmtId="0" fontId="14" fillId="3" borderId="40" xfId="0" applyFont="1" applyFill="1" applyBorder="1" applyAlignment="1">
      <alignment horizontal="center" vertical="center"/>
    </xf>
    <xf numFmtId="0" fontId="14" fillId="3" borderId="38" xfId="0" applyFont="1" applyFill="1" applyBorder="1" applyAlignment="1">
      <alignment horizontal="center" vertical="center"/>
    </xf>
    <xf numFmtId="0" fontId="14" fillId="3" borderId="52" xfId="0" applyFont="1" applyFill="1" applyBorder="1" applyAlignment="1">
      <alignment horizontal="center" vertical="center"/>
    </xf>
    <xf numFmtId="0" fontId="21" fillId="2" borderId="46" xfId="0" applyFont="1" applyFill="1" applyBorder="1" applyAlignment="1">
      <alignment horizontal="center" wrapText="1"/>
    </xf>
    <xf numFmtId="0" fontId="21" fillId="2" borderId="38" xfId="0" applyFont="1" applyFill="1" applyBorder="1" applyAlignment="1">
      <alignment horizontal="center" wrapText="1"/>
    </xf>
    <xf numFmtId="0" fontId="21" fillId="2" borderId="39" xfId="0" applyFont="1" applyFill="1" applyBorder="1" applyAlignment="1">
      <alignment horizontal="center" wrapText="1"/>
    </xf>
    <xf numFmtId="0" fontId="14" fillId="3" borderId="22" xfId="0" applyFont="1" applyFill="1" applyBorder="1" applyAlignment="1">
      <alignment horizontal="center" vertical="center"/>
    </xf>
    <xf numFmtId="0" fontId="14" fillId="3" borderId="3" xfId="0" applyFont="1" applyFill="1" applyBorder="1" applyAlignment="1">
      <alignment horizontal="center" vertical="center"/>
    </xf>
    <xf numFmtId="0" fontId="14" fillId="3" borderId="4" xfId="0" applyFont="1" applyFill="1" applyBorder="1" applyAlignment="1">
      <alignment horizontal="center" vertical="center"/>
    </xf>
    <xf numFmtId="0" fontId="21" fillId="2" borderId="2" xfId="0" applyFont="1" applyFill="1" applyBorder="1" applyAlignment="1">
      <alignment horizontal="center" wrapText="1"/>
    </xf>
    <xf numFmtId="0" fontId="21" fillId="2" borderId="3" xfId="0" applyFont="1" applyFill="1" applyBorder="1" applyAlignment="1">
      <alignment horizontal="center"/>
    </xf>
    <xf numFmtId="0" fontId="21" fillId="2" borderId="37" xfId="0" applyFont="1" applyFill="1" applyBorder="1" applyAlignment="1">
      <alignment horizontal="center"/>
    </xf>
    <xf numFmtId="0" fontId="21" fillId="2" borderId="2" xfId="0" applyFont="1" applyFill="1" applyBorder="1" applyAlignment="1">
      <alignment horizontal="center"/>
    </xf>
    <xf numFmtId="49" fontId="3" fillId="4" borderId="26" xfId="0" applyNumberFormat="1" applyFont="1" applyFill="1" applyBorder="1" applyAlignment="1">
      <alignment horizontal="center" vertical="center"/>
    </xf>
    <xf numFmtId="49" fontId="3" fillId="4" borderId="27" xfId="0" applyNumberFormat="1" applyFont="1" applyFill="1" applyBorder="1" applyAlignment="1">
      <alignment horizontal="center" vertical="center"/>
    </xf>
    <xf numFmtId="0" fontId="14" fillId="2" borderId="41" xfId="0" applyFont="1" applyFill="1" applyBorder="1" applyAlignment="1">
      <alignment horizontal="center" vertical="center"/>
    </xf>
    <xf numFmtId="0" fontId="14" fillId="2" borderId="27" xfId="0" applyFont="1" applyFill="1" applyBorder="1" applyAlignment="1">
      <alignment horizontal="center" vertical="center"/>
    </xf>
    <xf numFmtId="0" fontId="14" fillId="2" borderId="43"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45" xfId="0" applyFont="1" applyFill="1" applyBorder="1" applyAlignment="1">
      <alignment horizontal="center" vertical="center"/>
    </xf>
    <xf numFmtId="0" fontId="14" fillId="3" borderId="26" xfId="0" applyFont="1" applyFill="1" applyBorder="1" applyAlignment="1">
      <alignment horizontal="center" vertical="center"/>
    </xf>
    <xf numFmtId="0" fontId="14" fillId="3" borderId="27" xfId="0" applyFont="1" applyFill="1" applyBorder="1" applyAlignment="1">
      <alignment horizontal="center" vertical="center"/>
    </xf>
    <xf numFmtId="0" fontId="14" fillId="3" borderId="43" xfId="0" applyFont="1" applyFill="1" applyBorder="1" applyAlignment="1">
      <alignment horizontal="center" vertical="center"/>
    </xf>
    <xf numFmtId="0" fontId="21" fillId="2" borderId="41" xfId="0" applyFont="1" applyFill="1" applyBorder="1" applyAlignment="1">
      <alignment horizontal="center"/>
    </xf>
    <xf numFmtId="0" fontId="21" fillId="2" borderId="27" xfId="0" applyFont="1" applyFill="1" applyBorder="1" applyAlignment="1">
      <alignment horizontal="center"/>
    </xf>
    <xf numFmtId="0" fontId="21" fillId="2" borderId="42" xfId="0" applyFont="1" applyFill="1" applyBorder="1" applyAlignment="1">
      <alignment horizontal="center"/>
    </xf>
    <xf numFmtId="0" fontId="14" fillId="3" borderId="40" xfId="0" applyFont="1" applyFill="1" applyBorder="1" applyAlignment="1">
      <alignment horizontal="center"/>
    </xf>
    <xf numFmtId="0" fontId="14" fillId="3" borderId="38" xfId="0" applyFont="1" applyFill="1" applyBorder="1" applyAlignment="1">
      <alignment horizontal="center"/>
    </xf>
    <xf numFmtId="0" fontId="14" fillId="3" borderId="39" xfId="0" applyFont="1" applyFill="1" applyBorder="1" applyAlignment="1">
      <alignment horizontal="center"/>
    </xf>
    <xf numFmtId="0" fontId="16" fillId="3" borderId="38" xfId="0" applyFont="1" applyFill="1" applyBorder="1" applyAlignment="1">
      <alignment horizontal="center"/>
    </xf>
    <xf numFmtId="0" fontId="16" fillId="3" borderId="39" xfId="0" applyFont="1" applyFill="1" applyBorder="1" applyAlignment="1">
      <alignment horizontal="center"/>
    </xf>
    <xf numFmtId="0" fontId="2" fillId="5" borderId="22" xfId="0" applyFont="1" applyFill="1" applyBorder="1" applyAlignment="1">
      <alignment horizontal="center" vertical="center"/>
    </xf>
    <xf numFmtId="0" fontId="2" fillId="5" borderId="3" xfId="0" applyFont="1" applyFill="1" applyBorder="1" applyAlignment="1">
      <alignment horizontal="center" vertical="center"/>
    </xf>
    <xf numFmtId="0" fontId="2" fillId="5" borderId="19" xfId="0" applyFont="1" applyFill="1" applyBorder="1" applyAlignment="1">
      <alignment horizontal="center" vertical="center"/>
    </xf>
    <xf numFmtId="0" fontId="2" fillId="5" borderId="35" xfId="0" applyFont="1" applyFill="1" applyBorder="1" applyAlignment="1">
      <alignment horizontal="center" vertical="center"/>
    </xf>
    <xf numFmtId="0" fontId="2" fillId="5" borderId="1" xfId="0" applyFont="1" applyFill="1" applyBorder="1" applyAlignment="1">
      <alignment horizontal="center" vertical="center"/>
    </xf>
    <xf numFmtId="0" fontId="2" fillId="5" borderId="31" xfId="0" applyFont="1" applyFill="1" applyBorder="1" applyAlignment="1">
      <alignment horizontal="center" vertical="center"/>
    </xf>
    <xf numFmtId="0" fontId="2" fillId="5" borderId="2" xfId="0" applyFont="1" applyFill="1" applyBorder="1" applyAlignment="1">
      <alignment horizontal="center" vertical="center"/>
    </xf>
    <xf numFmtId="0" fontId="2" fillId="5" borderId="37"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9" xfId="0" applyFont="1" applyFill="1" applyBorder="1" applyAlignment="1">
      <alignment horizontal="center" vertical="center"/>
    </xf>
    <xf numFmtId="0" fontId="11" fillId="3" borderId="10" xfId="0" applyFont="1" applyFill="1" applyBorder="1" applyAlignment="1">
      <alignment horizontal="center" vertical="center"/>
    </xf>
    <xf numFmtId="0" fontId="11" fillId="3" borderId="25" xfId="0" applyFont="1" applyFill="1" applyBorder="1" applyAlignment="1">
      <alignment horizontal="center" vertical="center"/>
    </xf>
    <xf numFmtId="0" fontId="11" fillId="3" borderId="15" xfId="0" applyFont="1" applyFill="1" applyBorder="1" applyAlignment="1">
      <alignment horizontal="center" vertical="center"/>
    </xf>
    <xf numFmtId="0" fontId="11" fillId="3" borderId="36" xfId="0" applyFont="1" applyFill="1" applyBorder="1" applyAlignment="1">
      <alignment horizontal="center" vertical="center"/>
    </xf>
    <xf numFmtId="0" fontId="5" fillId="2" borderId="34"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35"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3" fillId="4" borderId="26" xfId="0" applyFont="1" applyFill="1" applyBorder="1" applyAlignment="1">
      <alignment horizontal="center" vertical="center"/>
    </xf>
    <xf numFmtId="0" fontId="3" fillId="4" borderId="43" xfId="0" applyFont="1" applyFill="1" applyBorder="1" applyAlignment="1">
      <alignment horizontal="center" vertical="center"/>
    </xf>
    <xf numFmtId="0" fontId="13" fillId="2" borderId="0" xfId="0" applyFont="1" applyFill="1" applyBorder="1" applyAlignment="1">
      <alignment vertical="center"/>
    </xf>
    <xf numFmtId="0" fontId="15" fillId="2" borderId="0" xfId="0" applyFont="1" applyFill="1" applyBorder="1" applyAlignment="1"/>
    <xf numFmtId="0" fontId="3" fillId="3" borderId="0" xfId="0" applyFont="1" applyFill="1" applyBorder="1" applyAlignment="1">
      <alignment horizontal="center" vertical="center"/>
    </xf>
    <xf numFmtId="0" fontId="0" fillId="2" borderId="0" xfId="0" applyFill="1" applyBorder="1"/>
    <xf numFmtId="0" fontId="3" fillId="3" borderId="2" xfId="0" applyFont="1" applyFill="1" applyBorder="1" applyAlignment="1">
      <alignment horizontal="center" vertical="center"/>
    </xf>
    <xf numFmtId="0" fontId="38" fillId="2" borderId="2" xfId="0" applyFont="1" applyFill="1" applyBorder="1" applyAlignment="1">
      <alignment horizontal="center"/>
    </xf>
    <xf numFmtId="0" fontId="38" fillId="2" borderId="3" xfId="0" applyFont="1" applyFill="1" applyBorder="1" applyAlignment="1">
      <alignment horizontal="center"/>
    </xf>
    <xf numFmtId="0" fontId="38" fillId="2" borderId="4" xfId="0" applyFont="1" applyFill="1" applyBorder="1" applyAlignment="1">
      <alignment horizontal="center"/>
    </xf>
    <xf numFmtId="0" fontId="12" fillId="2" borderId="2" xfId="0" applyFont="1" applyFill="1" applyBorder="1" applyAlignment="1">
      <alignment horizontal="center"/>
    </xf>
    <xf numFmtId="0" fontId="12" fillId="2" borderId="3" xfId="0" applyFont="1" applyFill="1" applyBorder="1" applyAlignment="1">
      <alignment horizontal="center"/>
    </xf>
    <xf numFmtId="0" fontId="12" fillId="2" borderId="4" xfId="0" applyFont="1" applyFill="1" applyBorder="1" applyAlignment="1">
      <alignment horizontal="center"/>
    </xf>
    <xf numFmtId="0" fontId="40" fillId="2" borderId="2" xfId="0" applyFont="1" applyFill="1" applyBorder="1" applyAlignment="1">
      <alignment horizontal="center"/>
    </xf>
    <xf numFmtId="0" fontId="40" fillId="2" borderId="3" xfId="0" applyFont="1" applyFill="1" applyBorder="1" applyAlignment="1">
      <alignment horizontal="center"/>
    </xf>
    <xf numFmtId="0" fontId="40" fillId="2" borderId="4" xfId="0" applyFont="1" applyFill="1" applyBorder="1" applyAlignment="1">
      <alignment horizontal="center"/>
    </xf>
    <xf numFmtId="0" fontId="39" fillId="2" borderId="18" xfId="0" applyFont="1" applyFill="1" applyBorder="1" applyAlignment="1">
      <alignment horizontal="center" vertical="top" wrapText="1"/>
    </xf>
    <xf numFmtId="0" fontId="39" fillId="2" borderId="19" xfId="0" applyFont="1" applyFill="1" applyBorder="1" applyAlignment="1">
      <alignment horizontal="center" vertical="top" wrapText="1"/>
    </xf>
    <xf numFmtId="0" fontId="39" fillId="2" borderId="20" xfId="0" applyFont="1" applyFill="1" applyBorder="1" applyAlignment="1">
      <alignment horizontal="center" vertical="top" wrapText="1"/>
    </xf>
    <xf numFmtId="0" fontId="39" fillId="2" borderId="47" xfId="0" applyFont="1" applyFill="1" applyBorder="1" applyAlignment="1">
      <alignment horizontal="center" vertical="top" wrapText="1"/>
    </xf>
    <xf numFmtId="0" fontId="39" fillId="2" borderId="0" xfId="0" applyFont="1" applyFill="1" applyBorder="1" applyAlignment="1">
      <alignment horizontal="center" vertical="top" wrapText="1"/>
    </xf>
    <xf numFmtId="0" fontId="39" fillId="2" borderId="53" xfId="0" applyFont="1" applyFill="1" applyBorder="1" applyAlignment="1">
      <alignment horizontal="center" vertical="top" wrapText="1"/>
    </xf>
    <xf numFmtId="0" fontId="39" fillId="2" borderId="16" xfId="0" applyFont="1" applyFill="1" applyBorder="1" applyAlignment="1">
      <alignment horizontal="center" vertical="top" wrapText="1"/>
    </xf>
    <xf numFmtId="0" fontId="39" fillId="2" borderId="15" xfId="0" applyFont="1" applyFill="1" applyBorder="1" applyAlignment="1">
      <alignment horizontal="center" vertical="top" wrapText="1"/>
    </xf>
    <xf numFmtId="0" fontId="39" fillId="2" borderId="17" xfId="0" applyFont="1" applyFill="1" applyBorder="1" applyAlignment="1">
      <alignment horizontal="center" vertical="top" wrapText="1"/>
    </xf>
    <xf numFmtId="0" fontId="3" fillId="4" borderId="37" xfId="0" applyFont="1" applyFill="1" applyBorder="1" applyAlignment="1">
      <alignment horizontal="center" vertical="center"/>
    </xf>
    <xf numFmtId="166" fontId="0" fillId="2" borderId="2" xfId="0" applyNumberFormat="1" applyFill="1" applyBorder="1" applyAlignment="1">
      <alignment horizontal="center" vertical="center"/>
    </xf>
    <xf numFmtId="166" fontId="0" fillId="2" borderId="37" xfId="0" applyNumberFormat="1" applyFill="1" applyBorder="1" applyAlignment="1">
      <alignment horizontal="center" vertical="center"/>
    </xf>
    <xf numFmtId="0" fontId="24" fillId="2" borderId="1" xfId="0" applyFont="1" applyFill="1" applyBorder="1" applyAlignment="1">
      <alignment horizontal="center" vertical="center"/>
    </xf>
    <xf numFmtId="1" fontId="3" fillId="2" borderId="1" xfId="0" applyNumberFormat="1" applyFont="1" applyFill="1" applyBorder="1" applyAlignment="1">
      <alignment horizontal="center" vertical="center"/>
    </xf>
    <xf numFmtId="0" fontId="36" fillId="0" borderId="0" xfId="0" applyFont="1" applyBorder="1" applyAlignment="1">
      <alignment horizontal="center" vertical="center"/>
    </xf>
    <xf numFmtId="0" fontId="37" fillId="0" borderId="0" xfId="0" applyFont="1" applyBorder="1"/>
    <xf numFmtId="49" fontId="0" fillId="6" borderId="0" xfId="0" applyNumberFormat="1" applyFill="1" applyBorder="1" applyAlignment="1">
      <alignment horizontal="left"/>
    </xf>
    <xf numFmtId="0" fontId="0" fillId="0" borderId="0" xfId="0" applyFill="1" applyBorder="1"/>
    <xf numFmtId="0" fontId="3" fillId="0" borderId="0" xfId="0" applyFont="1" applyFill="1" applyBorder="1"/>
    <xf numFmtId="49" fontId="0" fillId="0" borderId="0" xfId="0" applyNumberFormat="1" applyFill="1" applyBorder="1" applyAlignment="1">
      <alignment horizontal="left"/>
    </xf>
    <xf numFmtId="0" fontId="14" fillId="0" borderId="0" xfId="0" applyFont="1" applyFill="1" applyBorder="1" applyAlignment="1">
      <alignment horizontal="center"/>
    </xf>
    <xf numFmtId="49" fontId="0" fillId="0" borderId="0" xfId="0" applyNumberFormat="1" applyFill="1" applyBorder="1"/>
    <xf numFmtId="164" fontId="0" fillId="0" borderId="0" xfId="0" applyNumberFormat="1" applyFill="1" applyBorder="1"/>
    <xf numFmtId="0" fontId="10" fillId="0" borderId="0" xfId="0" applyFont="1" applyFill="1" applyBorder="1"/>
    <xf numFmtId="0" fontId="0" fillId="0" borderId="0" xfId="0" applyFill="1" applyBorder="1" applyAlignment="1">
      <alignment vertical="top" wrapText="1"/>
    </xf>
    <xf numFmtId="0" fontId="3" fillId="3" borderId="46" xfId="0" applyFont="1" applyFill="1" applyBorder="1" applyAlignment="1">
      <alignment horizontal="center" vertical="center"/>
    </xf>
    <xf numFmtId="0" fontId="38" fillId="2" borderId="40" xfId="0" applyFont="1" applyFill="1" applyBorder="1" applyAlignment="1">
      <alignment horizontal="center"/>
    </xf>
    <xf numFmtId="0" fontId="38" fillId="2" borderId="38" xfId="0" applyFont="1" applyFill="1" applyBorder="1" applyAlignment="1">
      <alignment horizontal="center"/>
    </xf>
    <xf numFmtId="0" fontId="38" fillId="2" borderId="39" xfId="0" applyFont="1" applyFill="1" applyBorder="1" applyAlignment="1">
      <alignment horizontal="center"/>
    </xf>
    <xf numFmtId="0" fontId="12" fillId="2" borderId="22" xfId="0" applyFont="1" applyFill="1" applyBorder="1" applyAlignment="1">
      <alignment horizontal="center"/>
    </xf>
    <xf numFmtId="0" fontId="12" fillId="2" borderId="37" xfId="0" applyFont="1" applyFill="1" applyBorder="1" applyAlignment="1">
      <alignment horizontal="center"/>
    </xf>
    <xf numFmtId="0" fontId="40" fillId="2" borderId="22" xfId="0" applyFont="1" applyFill="1" applyBorder="1" applyAlignment="1">
      <alignment horizontal="center"/>
    </xf>
    <xf numFmtId="0" fontId="40" fillId="2" borderId="37" xfId="0" applyFont="1" applyFill="1" applyBorder="1" applyAlignment="1">
      <alignment horizontal="center"/>
    </xf>
    <xf numFmtId="0" fontId="39" fillId="2" borderId="34" xfId="0" applyFont="1" applyFill="1" applyBorder="1" applyAlignment="1">
      <alignment horizontal="center" vertical="top" wrapText="1"/>
    </xf>
    <xf numFmtId="0" fontId="39" fillId="2" borderId="35" xfId="0" applyFont="1" applyFill="1" applyBorder="1" applyAlignment="1">
      <alignment horizontal="center" vertical="top" wrapText="1"/>
    </xf>
    <xf numFmtId="0" fontId="39" fillId="2" borderId="24" xfId="0" applyFont="1" applyFill="1" applyBorder="1" applyAlignment="1">
      <alignment horizontal="center" vertical="top" wrapText="1"/>
    </xf>
    <xf numFmtId="0" fontId="39" fillId="2" borderId="23" xfId="0" applyFont="1" applyFill="1" applyBorder="1" applyAlignment="1">
      <alignment horizontal="center" vertical="top" wrapText="1"/>
    </xf>
    <xf numFmtId="0" fontId="39" fillId="2" borderId="11" xfId="0" applyFont="1" applyFill="1" applyBorder="1" applyAlignment="1">
      <alignment horizontal="center" vertical="top" wrapText="1"/>
    </xf>
    <xf numFmtId="0" fontId="39" fillId="2" borderId="12" xfId="0" applyFont="1" applyFill="1" applyBorder="1" applyAlignment="1">
      <alignment horizontal="center" vertical="top" wrapText="1"/>
    </xf>
    <xf numFmtId="0" fontId="39" fillId="2" borderId="13" xfId="0" applyFont="1" applyFill="1" applyBorder="1" applyAlignment="1">
      <alignment horizontal="center" vertical="top" wrapText="1"/>
    </xf>
    <xf numFmtId="165" fontId="3" fillId="2" borderId="41" xfId="0" applyNumberFormat="1" applyFont="1" applyFill="1" applyBorder="1" applyAlignment="1">
      <alignment horizontal="center" vertical="center"/>
    </xf>
    <xf numFmtId="165" fontId="3" fillId="2" borderId="27" xfId="0" applyNumberFormat="1" applyFont="1" applyFill="1" applyBorder="1" applyAlignment="1">
      <alignment horizontal="center" vertical="center"/>
    </xf>
    <xf numFmtId="165" fontId="3" fillId="2" borderId="42" xfId="0" applyNumberFormat="1" applyFont="1" applyFill="1" applyBorder="1" applyAlignment="1">
      <alignment horizontal="center" vertical="center"/>
    </xf>
    <xf numFmtId="0" fontId="24" fillId="2" borderId="31" xfId="0" applyFont="1" applyFill="1" applyBorder="1" applyAlignment="1">
      <alignment horizontal="center" vertical="center"/>
    </xf>
    <xf numFmtId="1" fontId="3" fillId="2" borderId="33" xfId="0" applyNumberFormat="1" applyFont="1" applyFill="1" applyBorder="1" applyAlignment="1">
      <alignment horizontal="center" vertical="center"/>
    </xf>
    <xf numFmtId="1" fontId="3" fillId="2" borderId="45" xfId="0" applyNumberFormat="1" applyFont="1" applyFill="1" applyBorder="1" applyAlignment="1">
      <alignment horizontal="center" vertical="center"/>
    </xf>
    <xf numFmtId="0" fontId="40" fillId="2" borderId="22" xfId="0" applyFont="1" applyFill="1" applyBorder="1" applyAlignment="1"/>
    <xf numFmtId="0" fontId="40" fillId="2" borderId="3" xfId="0" applyFont="1" applyFill="1" applyBorder="1" applyAlignment="1"/>
    <xf numFmtId="0" fontId="40" fillId="2" borderId="37" xfId="0" applyFont="1" applyFill="1" applyBorder="1" applyAlignment="1"/>
    <xf numFmtId="0" fontId="0" fillId="2" borderId="0" xfId="0" applyFont="1" applyFill="1"/>
    <xf numFmtId="0" fontId="39" fillId="2" borderId="22" xfId="0" applyFont="1" applyFill="1" applyBorder="1" applyAlignment="1"/>
  </cellXfs>
  <cellStyles count="13">
    <cellStyle name="Comma" xfId="11" builtinId="3"/>
    <cellStyle name="Comma 2" xfId="1" xr:uid="{00000000-0005-0000-0000-000000000000}"/>
    <cellStyle name="Currency 2" xfId="2" xr:uid="{00000000-0005-0000-0000-000001000000}"/>
    <cellStyle name="Currency 3" xfId="3" xr:uid="{00000000-0005-0000-0000-000002000000}"/>
    <cellStyle name="Normal" xfId="0" builtinId="0"/>
    <cellStyle name="Normal 2" xfId="4" xr:uid="{00000000-0005-0000-0000-000004000000}"/>
    <cellStyle name="Normal 3" xfId="5" xr:uid="{00000000-0005-0000-0000-000005000000}"/>
    <cellStyle name="Normal 3 2" xfId="6" xr:uid="{00000000-0005-0000-0000-000006000000}"/>
    <cellStyle name="Normal 3 3" xfId="7" xr:uid="{00000000-0005-0000-0000-000007000000}"/>
    <cellStyle name="Normal 4" xfId="8" xr:uid="{00000000-0005-0000-0000-000008000000}"/>
    <cellStyle name="Normal 5" xfId="9" xr:uid="{00000000-0005-0000-0000-000009000000}"/>
    <cellStyle name="Normal 5 2" xfId="10" xr:uid="{00000000-0005-0000-0000-00000A000000}"/>
    <cellStyle name="Normal_Helmets Pricing FY2002 2" xfId="12" xr:uid="{D5C0F510-A9C2-446A-A18F-E89ABFB5A622}"/>
  </cellStyles>
  <dxfs count="70">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1"/>
      </font>
    </dxf>
    <dxf>
      <font>
        <color theme="0"/>
      </font>
    </dxf>
    <dxf>
      <fill>
        <patternFill>
          <bgColor theme="0"/>
        </patternFill>
      </fill>
      <border>
        <vertical/>
        <horizontal/>
      </border>
    </dxf>
    <dxf>
      <font>
        <color rgb="FF1E1E1E"/>
      </font>
    </dxf>
    <dxf>
      <fill>
        <patternFill patternType="none">
          <bgColor auto="1"/>
        </patternFill>
      </fill>
      <border>
        <vertical/>
        <horizontal/>
      </border>
    </dxf>
    <dxf>
      <font>
        <color theme="0"/>
      </font>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1"/>
      </font>
    </dxf>
    <dxf>
      <font>
        <color theme="0"/>
      </font>
    </dxf>
    <dxf>
      <fill>
        <patternFill>
          <bgColor theme="0"/>
        </patternFill>
      </fill>
      <border>
        <vertical/>
        <horizontal/>
      </border>
    </dxf>
    <dxf>
      <font>
        <color rgb="FF1E1E1E"/>
      </font>
    </dxf>
    <dxf>
      <fill>
        <patternFill patternType="none">
          <bgColor auto="1"/>
        </patternFill>
      </fill>
      <border>
        <vertical/>
        <horizontal/>
      </border>
    </dxf>
    <dxf>
      <font>
        <color theme="0"/>
      </font>
    </dxf>
    <dxf>
      <font>
        <color theme="0"/>
      </font>
      <fill>
        <patternFill patternType="none">
          <bgColor auto="1"/>
        </patternFill>
      </fill>
    </dxf>
    <dxf>
      <font>
        <color theme="0"/>
      </font>
      <fill>
        <patternFill patternType="none">
          <bgColor auto="1"/>
        </patternFill>
      </fill>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1"/>
      </font>
    </dxf>
    <dxf>
      <font>
        <color theme="0"/>
      </font>
    </dxf>
    <dxf>
      <fill>
        <patternFill>
          <bgColor theme="0"/>
        </patternFill>
      </fill>
      <border>
        <vertical/>
        <horizontal/>
      </border>
    </dxf>
    <dxf>
      <font>
        <color rgb="FF1E1E1E"/>
      </font>
    </dxf>
    <dxf>
      <fill>
        <patternFill patternType="none">
          <bgColor auto="1"/>
        </patternFill>
      </fill>
      <border>
        <vertical/>
        <horizontal/>
      </border>
    </dxf>
    <dxf>
      <font>
        <color theme="0"/>
      </font>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1"/>
      </font>
    </dxf>
    <dxf>
      <font>
        <color theme="0"/>
      </font>
    </dxf>
    <dxf>
      <fill>
        <patternFill>
          <bgColor theme="0"/>
        </patternFill>
      </fill>
      <border>
        <vertical/>
        <horizontal/>
      </border>
    </dxf>
    <dxf>
      <font>
        <color rgb="FF1E1E1E"/>
      </font>
    </dxf>
    <dxf>
      <fill>
        <patternFill patternType="none">
          <bgColor auto="1"/>
        </patternFill>
      </fill>
      <border>
        <vertical/>
        <horizontal/>
      </border>
    </dxf>
    <dxf>
      <font>
        <color theme="0"/>
      </font>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1"/>
      </font>
    </dxf>
    <dxf>
      <font>
        <color theme="0"/>
      </font>
    </dxf>
    <dxf>
      <fill>
        <patternFill>
          <bgColor theme="0"/>
        </patternFill>
      </fill>
      <border>
        <vertical/>
        <horizontal/>
      </border>
    </dxf>
    <dxf>
      <font>
        <color rgb="FF1E1E1E"/>
      </font>
    </dxf>
    <dxf>
      <fill>
        <patternFill patternType="none">
          <bgColor auto="1"/>
        </patternFill>
      </fill>
      <border>
        <vertical/>
        <horizontal/>
      </border>
    </dxf>
    <dxf>
      <font>
        <color theme="0"/>
      </font>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ill>
        <patternFill>
          <bgColor theme="0"/>
        </patternFill>
      </fill>
      <border>
        <vertical/>
        <horizontal/>
      </border>
    </dxf>
    <dxf>
      <fill>
        <patternFill patternType="none">
          <bgColor auto="1"/>
        </patternFill>
      </fill>
      <border>
        <vertical/>
        <horizontal/>
      </border>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
      <font>
        <color theme="0"/>
      </font>
    </dxf>
    <dxf>
      <font>
        <color theme="0"/>
      </font>
    </dxf>
    <dxf>
      <font>
        <color theme="0"/>
      </font>
      <fill>
        <patternFill>
          <bgColor theme="0"/>
        </patternFill>
      </fill>
      <border>
        <left/>
        <right/>
        <top style="thin">
          <color auto="1"/>
        </top>
        <bottom style="thin">
          <color auto="1"/>
        </bottom>
        <vertical/>
        <horizontal/>
      </border>
    </dxf>
    <dxf>
      <font>
        <color theme="1"/>
      </font>
    </dxf>
    <dxf>
      <font>
        <color theme="0"/>
      </font>
    </dxf>
    <dxf>
      <fill>
        <patternFill>
          <bgColor theme="0"/>
        </patternFill>
      </fill>
      <border>
        <vertical/>
        <horizontal/>
      </border>
    </dxf>
    <dxf>
      <font>
        <color rgb="FF1E1E1E"/>
      </font>
    </dxf>
    <dxf>
      <fill>
        <patternFill patternType="none">
          <bgColor auto="1"/>
        </patternFill>
      </fill>
      <border>
        <vertical/>
        <horizontal/>
      </border>
    </dxf>
    <dxf>
      <font>
        <color theme="0"/>
      </font>
    </dxf>
    <dxf>
      <font>
        <color theme="0"/>
      </font>
      <fill>
        <patternFill>
          <bgColor theme="0"/>
        </patternFill>
      </fill>
      <border>
        <left/>
        <right/>
        <top style="thin">
          <color auto="1"/>
        </top>
        <bottom style="thin">
          <color auto="1"/>
        </bottom>
        <vertical/>
        <horizontal/>
      </border>
    </dxf>
    <dxf>
      <font>
        <color theme="0"/>
      </font>
      <fill>
        <patternFill patternType="none">
          <bgColor auto="1"/>
        </patternFill>
      </fill>
    </dxf>
    <dxf>
      <font>
        <color theme="0"/>
      </font>
      <fill>
        <patternFill patternType="none">
          <bgColor auto="1"/>
        </patternFill>
      </fill>
    </dxf>
  </dxfs>
  <tableStyles count="0" defaultTableStyle="TableStyleMedium2" defaultPivotStyle="PivotStyleLight16"/>
  <colors>
    <mruColors>
      <color rgb="FF1E1E1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8" Type="http://schemas.openxmlformats.org/officeDocument/2006/relationships/hyperlink" Target="#'SPEED SUIT'!A1"/><Relationship Id="rId3" Type="http://schemas.openxmlformats.org/officeDocument/2006/relationships/image" Target="../media/image1.png"/><Relationship Id="rId7" Type="http://schemas.openxmlformats.org/officeDocument/2006/relationships/hyperlink" Target="#'MENS-WOMEN-LOOSE FIT SHIRT'!A1"/><Relationship Id="rId2" Type="http://schemas.openxmlformats.org/officeDocument/2006/relationships/hyperlink" Target="#'MENS BOTTOMS'!A1"/><Relationship Id="rId1" Type="http://schemas.openxmlformats.org/officeDocument/2006/relationships/hyperlink" Target="#'MENS TOP '!A1"/><Relationship Id="rId6" Type="http://schemas.openxmlformats.org/officeDocument/2006/relationships/hyperlink" Target="#DECORATIONS!A1"/><Relationship Id="rId5" Type="http://schemas.openxmlformats.org/officeDocument/2006/relationships/hyperlink" Target="#'WOMENS BOTTOMS'!A1"/><Relationship Id="rId4" Type="http://schemas.openxmlformats.org/officeDocument/2006/relationships/hyperlink" Target="#'WOMENS TOP'!A1"/></Relationships>
</file>

<file path=xl/drawings/_rels/drawing2.xml.rels><?xml version="1.0" encoding="UTF-8" standalone="yes"?>
<Relationships xmlns="http://schemas.openxmlformats.org/package/2006/relationships"><Relationship Id="rId8" Type="http://schemas.openxmlformats.org/officeDocument/2006/relationships/hyperlink" Target="#'SPEED SUIT'!A1"/><Relationship Id="rId3" Type="http://schemas.openxmlformats.org/officeDocument/2006/relationships/hyperlink" Target="#'MENS BOTTOMS'!A1"/><Relationship Id="rId7" Type="http://schemas.openxmlformats.org/officeDocument/2006/relationships/hyperlink" Target="#'MENS-WOMEN-LOOSE FIT SHIRT'!A1"/><Relationship Id="rId2" Type="http://schemas.openxmlformats.org/officeDocument/2006/relationships/hyperlink" Target="#INDEX!A1"/><Relationship Id="rId1" Type="http://schemas.openxmlformats.org/officeDocument/2006/relationships/image" Target="../media/image2.jpeg"/><Relationship Id="rId6" Type="http://schemas.openxmlformats.org/officeDocument/2006/relationships/hyperlink" Target="#DECORATIONS!A1"/><Relationship Id="rId5" Type="http://schemas.openxmlformats.org/officeDocument/2006/relationships/hyperlink" Target="#'WOMENS BOTTOMS'!A1"/><Relationship Id="rId4" Type="http://schemas.openxmlformats.org/officeDocument/2006/relationships/hyperlink" Target="#'WOMENS TOP'!A1"/></Relationships>
</file>

<file path=xl/drawings/_rels/drawing3.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WOMENS TOP'!A1"/><Relationship Id="rId7" Type="http://schemas.openxmlformats.org/officeDocument/2006/relationships/hyperlink" Target="#'SPEED SUIT'!A1"/><Relationship Id="rId2" Type="http://schemas.openxmlformats.org/officeDocument/2006/relationships/hyperlink" Target="#'MENS TOP '!A1"/><Relationship Id="rId1" Type="http://schemas.openxmlformats.org/officeDocument/2006/relationships/image" Target="../media/image2.jpeg"/><Relationship Id="rId6" Type="http://schemas.openxmlformats.org/officeDocument/2006/relationships/hyperlink" Target="#'MENS-WOMEN-LOOSE FIT SHIRT'!A1"/><Relationship Id="rId5" Type="http://schemas.openxmlformats.org/officeDocument/2006/relationships/hyperlink" Target="#DECORATIONS!A1"/><Relationship Id="rId4" Type="http://schemas.openxmlformats.org/officeDocument/2006/relationships/hyperlink" Target="#'WOMENS BOTTOMS'!A1"/></Relationships>
</file>

<file path=xl/drawings/_rels/drawing4.xml.rels><?xml version="1.0" encoding="UTF-8" standalone="yes"?>
<Relationships xmlns="http://schemas.openxmlformats.org/package/2006/relationships"><Relationship Id="rId8" Type="http://schemas.openxmlformats.org/officeDocument/2006/relationships/hyperlink" Target="#'MENS BOTTOMS'!A1"/><Relationship Id="rId3" Type="http://schemas.openxmlformats.org/officeDocument/2006/relationships/hyperlink" Target="#DECORATIONS!A1"/><Relationship Id="rId7" Type="http://schemas.openxmlformats.org/officeDocument/2006/relationships/hyperlink" Target="#INDEX!A1"/><Relationship Id="rId2" Type="http://schemas.openxmlformats.org/officeDocument/2006/relationships/hyperlink" Target="#'WOMENS BOTTOMS'!A1"/><Relationship Id="rId1" Type="http://schemas.openxmlformats.org/officeDocument/2006/relationships/image" Target="../media/image2.jpeg"/><Relationship Id="rId6" Type="http://schemas.openxmlformats.org/officeDocument/2006/relationships/hyperlink" Target="#'MENS TOP '!A1"/><Relationship Id="rId5" Type="http://schemas.openxmlformats.org/officeDocument/2006/relationships/hyperlink" Target="#'SPEED SUIT'!A1"/><Relationship Id="rId4" Type="http://schemas.openxmlformats.org/officeDocument/2006/relationships/hyperlink" Target="#'MENS-WOMEN-LOOSE FIT SHIRT'!A1"/></Relationships>
</file>

<file path=xl/drawings/_rels/drawing5.xml.rels><?xml version="1.0" encoding="UTF-8" standalone="yes"?>
<Relationships xmlns="http://schemas.openxmlformats.org/package/2006/relationships"><Relationship Id="rId8" Type="http://schemas.openxmlformats.org/officeDocument/2006/relationships/hyperlink" Target="#INDEX!A1"/><Relationship Id="rId3" Type="http://schemas.openxmlformats.org/officeDocument/2006/relationships/hyperlink" Target="#'WOMENS BOTTOMS'!A1"/><Relationship Id="rId7" Type="http://schemas.openxmlformats.org/officeDocument/2006/relationships/hyperlink" Target="#'MENS TOP '!A1"/><Relationship Id="rId2" Type="http://schemas.openxmlformats.org/officeDocument/2006/relationships/hyperlink" Target="#'MENS BOTTOMS'!A1"/><Relationship Id="rId1" Type="http://schemas.openxmlformats.org/officeDocument/2006/relationships/image" Target="../media/image2.jpeg"/><Relationship Id="rId6" Type="http://schemas.openxmlformats.org/officeDocument/2006/relationships/hyperlink" Target="#'SPEED SUIT'!A1"/><Relationship Id="rId5" Type="http://schemas.openxmlformats.org/officeDocument/2006/relationships/hyperlink" Target="#'MENS-WOMEN-LOOSE FIT SHIRT'!A1"/><Relationship Id="rId4" Type="http://schemas.openxmlformats.org/officeDocument/2006/relationships/hyperlink" Target="#DECORATIONS!A1"/></Relationships>
</file>

<file path=xl/drawings/_rels/drawing6.xml.rels><?xml version="1.0" encoding="UTF-8" standalone="yes"?>
<Relationships xmlns="http://schemas.openxmlformats.org/package/2006/relationships"><Relationship Id="rId8" Type="http://schemas.openxmlformats.org/officeDocument/2006/relationships/hyperlink" Target="#'MENS TOP '!A1"/><Relationship Id="rId3" Type="http://schemas.openxmlformats.org/officeDocument/2006/relationships/hyperlink" Target="#'MENS BOTTOMS'!A1"/><Relationship Id="rId7" Type="http://schemas.openxmlformats.org/officeDocument/2006/relationships/hyperlink" Target="#'SPEED SUIT'!A1"/><Relationship Id="rId2" Type="http://schemas.openxmlformats.org/officeDocument/2006/relationships/hyperlink" Target="#'WOMENS TOP'!A1"/><Relationship Id="rId1" Type="http://schemas.openxmlformats.org/officeDocument/2006/relationships/image" Target="../media/image3.png"/><Relationship Id="rId6" Type="http://schemas.openxmlformats.org/officeDocument/2006/relationships/hyperlink" Target="#'MENS-WOMEN-LOOSE FIT SHIRT'!A1"/><Relationship Id="rId5" Type="http://schemas.openxmlformats.org/officeDocument/2006/relationships/hyperlink" Target="#DECORATIONS!A1"/><Relationship Id="rId4" Type="http://schemas.openxmlformats.org/officeDocument/2006/relationships/hyperlink" Target="#'WOMENS BOTTOMS'!A1"/><Relationship Id="rId9" Type="http://schemas.openxmlformats.org/officeDocument/2006/relationships/hyperlink" Target="#INDEX!A1"/></Relationships>
</file>

<file path=xl/drawings/_rels/drawing7.xml.rels><?xml version="1.0" encoding="UTF-8" standalone="yes"?>
<Relationships xmlns="http://schemas.openxmlformats.org/package/2006/relationships"><Relationship Id="rId8" Type="http://schemas.openxmlformats.org/officeDocument/2006/relationships/hyperlink" Target="#'MENS TOP '!A1"/><Relationship Id="rId3" Type="http://schemas.openxmlformats.org/officeDocument/2006/relationships/hyperlink" Target="#'WOMENS TOP'!A1"/><Relationship Id="rId7" Type="http://schemas.openxmlformats.org/officeDocument/2006/relationships/hyperlink" Target="#'MENS-WOMEN-LOOSE FIT SHIRT'!A1"/><Relationship Id="rId2" Type="http://schemas.openxmlformats.org/officeDocument/2006/relationships/hyperlink" Target="#INDEX!A1"/><Relationship Id="rId1" Type="http://schemas.openxmlformats.org/officeDocument/2006/relationships/image" Target="../media/image2.jpeg"/><Relationship Id="rId6" Type="http://schemas.openxmlformats.org/officeDocument/2006/relationships/hyperlink" Target="#DECORATIONS!A1"/><Relationship Id="rId5" Type="http://schemas.openxmlformats.org/officeDocument/2006/relationships/hyperlink" Target="#'WOMENS BOTTOMS'!A1"/><Relationship Id="rId4" Type="http://schemas.openxmlformats.org/officeDocument/2006/relationships/hyperlink" Target="#'MENS BOTTOMS'!A1"/></Relationships>
</file>

<file path=xl/drawings/_rels/drawing8.xml.rels><?xml version="1.0" encoding="UTF-8" standalone="yes"?>
<Relationships xmlns="http://schemas.openxmlformats.org/package/2006/relationships"><Relationship Id="rId8" Type="http://schemas.openxmlformats.org/officeDocument/2006/relationships/hyperlink" Target="#'SPEED SUIT'!A1"/><Relationship Id="rId3" Type="http://schemas.openxmlformats.org/officeDocument/2006/relationships/hyperlink" Target="#'WOMENS TOP'!A1"/><Relationship Id="rId7" Type="http://schemas.openxmlformats.org/officeDocument/2006/relationships/hyperlink" Target="#'MENS-WOMEN-LOOSE FIT SHIRT'!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DECORATIONS!A1"/><Relationship Id="rId5" Type="http://schemas.openxmlformats.org/officeDocument/2006/relationships/hyperlink" Target="#'WOMENS BOTTOMS'!A1"/><Relationship Id="rId4" Type="http://schemas.openxmlformats.org/officeDocument/2006/relationships/hyperlink" Target="#'MENS BOTTOMS'!A1"/><Relationship Id="rId9" Type="http://schemas.openxmlformats.org/officeDocument/2006/relationships/hyperlink" Target="#'MENS TOP '!A1"/></Relationships>
</file>

<file path=xl/drawings/drawing1.xml><?xml version="1.0" encoding="utf-8"?>
<xdr:wsDr xmlns:xdr="http://schemas.openxmlformats.org/drawingml/2006/spreadsheetDrawing" xmlns:a="http://schemas.openxmlformats.org/drawingml/2006/main">
  <xdr:twoCellAnchor>
    <xdr:from>
      <xdr:col>2</xdr:col>
      <xdr:colOff>190500</xdr:colOff>
      <xdr:row>4</xdr:row>
      <xdr:rowOff>165100</xdr:rowOff>
    </xdr:from>
    <xdr:to>
      <xdr:col>15</xdr:col>
      <xdr:colOff>355600</xdr:colOff>
      <xdr:row>22</xdr:row>
      <xdr:rowOff>12700</xdr:rowOff>
    </xdr:to>
    <xdr:sp macro="" textlink="">
      <xdr:nvSpPr>
        <xdr:cNvPr id="2" name="7 Rectángulo redondeado">
          <a:extLst>
            <a:ext uri="{FF2B5EF4-FFF2-40B4-BE49-F238E27FC236}">
              <a16:creationId xmlns:a16="http://schemas.microsoft.com/office/drawing/2014/main" id="{00000000-0008-0000-0000-000002000000}"/>
            </a:ext>
          </a:extLst>
        </xdr:cNvPr>
        <xdr:cNvSpPr/>
      </xdr:nvSpPr>
      <xdr:spPr>
        <a:xfrm>
          <a:off x="1409700" y="927100"/>
          <a:ext cx="8089900" cy="3276600"/>
        </a:xfrm>
        <a:prstGeom prst="roundRect">
          <a:avLst/>
        </a:prstGeom>
        <a:solidFill>
          <a:schemeClr val="tx1"/>
        </a:solidFill>
        <a:ln/>
      </xdr:spPr>
      <xdr:style>
        <a:lnRef idx="1">
          <a:schemeClr val="dk1"/>
        </a:lnRef>
        <a:fillRef idx="3">
          <a:schemeClr val="dk1"/>
        </a:fillRef>
        <a:effectRef idx="2">
          <a:schemeClr val="dk1"/>
        </a:effectRef>
        <a:fontRef idx="minor">
          <a:schemeClr val="lt1"/>
        </a:fontRef>
      </xdr:style>
      <xdr:txBody>
        <a:bodyPr vertOverflow="clip" horzOverflow="clip" rtlCol="0" anchor="t"/>
        <a:lstStyle/>
        <a:p>
          <a:pPr algn="ctr"/>
          <a:r>
            <a:rPr lang="es-SV" sz="3600" b="1">
              <a:solidFill>
                <a:schemeClr val="bg1"/>
              </a:solidFill>
              <a:latin typeface="Felix Titling" panose="04060505060202020A04" pitchFamily="82" charset="0"/>
            </a:rPr>
            <a:t>TRACK </a:t>
          </a:r>
          <a:r>
            <a:rPr lang="es-SV" sz="3200" b="1" baseline="0">
              <a:solidFill>
                <a:schemeClr val="bg1"/>
              </a:solidFill>
              <a:latin typeface="Felix Titling" panose="04060505060202020A04" pitchFamily="82" charset="0"/>
            </a:rPr>
            <a:t>- </a:t>
          </a:r>
          <a:r>
            <a:rPr lang="es-SV" sz="3600" b="1" baseline="0">
              <a:solidFill>
                <a:schemeClr val="bg1"/>
              </a:solidFill>
              <a:latin typeface="Felix Titling" panose="04060505060202020A04" pitchFamily="82" charset="0"/>
            </a:rPr>
            <a:t>ORDER ROSTER</a:t>
          </a:r>
        </a:p>
        <a:p>
          <a:r>
            <a:rPr lang="en-US" sz="1100">
              <a:solidFill>
                <a:schemeClr val="lt1"/>
              </a:solidFill>
              <a:effectLst/>
              <a:latin typeface="+mn-lt"/>
              <a:ea typeface="+mn-ea"/>
              <a:cs typeface="+mn-cs"/>
            </a:rPr>
            <a:t>		</a:t>
          </a:r>
        </a:p>
      </xdr:txBody>
    </xdr:sp>
    <xdr:clientData/>
  </xdr:twoCellAnchor>
  <xdr:twoCellAnchor>
    <xdr:from>
      <xdr:col>3</xdr:col>
      <xdr:colOff>76200</xdr:colOff>
      <xdr:row>9</xdr:row>
      <xdr:rowOff>0</xdr:rowOff>
    </xdr:from>
    <xdr:to>
      <xdr:col>10</xdr:col>
      <xdr:colOff>546100</xdr:colOff>
      <xdr:row>22</xdr:row>
      <xdr:rowOff>50800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1905000" y="1714500"/>
          <a:ext cx="4737100" cy="2527300"/>
        </a:xfrm>
        <a:prstGeom prst="rect">
          <a:avLst/>
        </a:prstGeom>
        <a:solidFill>
          <a:schemeClr val="tx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2000">
              <a:solidFill>
                <a:schemeClr val="bg1"/>
              </a:solidFill>
              <a:latin typeface="+mn-lt"/>
              <a:ea typeface="+mn-ea"/>
              <a:cs typeface="+mn-cs"/>
            </a:rPr>
            <a:t>MEN'S TOP</a:t>
          </a:r>
        </a:p>
        <a:p>
          <a:pPr marL="0" indent="0"/>
          <a:r>
            <a:rPr lang="en-US" sz="2000">
              <a:solidFill>
                <a:schemeClr val="bg1"/>
              </a:solidFill>
              <a:latin typeface="+mn-lt"/>
              <a:ea typeface="+mn-ea"/>
              <a:cs typeface="+mn-cs"/>
            </a:rPr>
            <a:t>MEN'S BOTTOMS</a:t>
          </a:r>
        </a:p>
        <a:p>
          <a:r>
            <a:rPr lang="en-US" sz="2000">
              <a:solidFill>
                <a:schemeClr val="bg1"/>
              </a:solidFill>
            </a:rPr>
            <a:t>WOMEN'S TOP</a:t>
          </a:r>
        </a:p>
        <a:p>
          <a:r>
            <a:rPr lang="en-US" sz="2000">
              <a:solidFill>
                <a:schemeClr val="bg1"/>
              </a:solidFill>
            </a:rPr>
            <a:t>WOMEN'S BOTTOMS</a:t>
          </a:r>
        </a:p>
        <a:p>
          <a:r>
            <a:rPr lang="en-US" sz="2000">
              <a:solidFill>
                <a:schemeClr val="bg1"/>
              </a:solidFill>
            </a:rPr>
            <a:t>MEN'S</a:t>
          </a:r>
          <a:r>
            <a:rPr lang="en-US" sz="2000" baseline="0">
              <a:solidFill>
                <a:schemeClr val="bg1"/>
              </a:solidFill>
            </a:rPr>
            <a:t> &amp; WOMEN'S LOOSE FIT SHIRT</a:t>
          </a:r>
          <a:endParaRPr lang="en-US" sz="2000">
            <a:solidFill>
              <a:schemeClr val="bg1"/>
            </a:solidFill>
          </a:endParaRPr>
        </a:p>
        <a:p>
          <a:r>
            <a:rPr lang="en-US" sz="2000">
              <a:solidFill>
                <a:schemeClr val="bg1"/>
              </a:solidFill>
            </a:rPr>
            <a:t>DECORATION</a:t>
          </a:r>
        </a:p>
        <a:p>
          <a:endParaRPr lang="en-US" sz="1100">
            <a:solidFill>
              <a:schemeClr val="bg1"/>
            </a:solidFill>
          </a:endParaRPr>
        </a:p>
        <a:p>
          <a:endParaRPr lang="en-US" sz="1100"/>
        </a:p>
      </xdr:txBody>
    </xdr:sp>
    <xdr:clientData/>
  </xdr:twoCellAnchor>
  <xdr:twoCellAnchor>
    <xdr:from>
      <xdr:col>4</xdr:col>
      <xdr:colOff>12700</xdr:colOff>
      <xdr:row>32</xdr:row>
      <xdr:rowOff>63500</xdr:rowOff>
    </xdr:from>
    <xdr:to>
      <xdr:col>8</xdr:col>
      <xdr:colOff>469900</xdr:colOff>
      <xdr:row>36</xdr:row>
      <xdr:rowOff>38100</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2451100" y="5397500"/>
          <a:ext cx="2895600" cy="736600"/>
        </a:xfrm>
        <a:prstGeom prst="rect">
          <a:avLst/>
        </a:prstGeom>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2800" b="1">
              <a:solidFill>
                <a:sysClr val="windowText" lastClr="000000"/>
              </a:solidFill>
            </a:rPr>
            <a:t>MENS TOPS</a:t>
          </a:r>
        </a:p>
      </xdr:txBody>
    </xdr:sp>
    <xdr:clientData/>
  </xdr:twoCellAnchor>
  <xdr:twoCellAnchor>
    <xdr:from>
      <xdr:col>9</xdr:col>
      <xdr:colOff>330200</xdr:colOff>
      <xdr:row>32</xdr:row>
      <xdr:rowOff>50800</xdr:rowOff>
    </xdr:from>
    <xdr:to>
      <xdr:col>14</xdr:col>
      <xdr:colOff>177800</xdr:colOff>
      <xdr:row>36</xdr:row>
      <xdr:rowOff>76200</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00000000-0008-0000-0000-000006000000}"/>
            </a:ext>
          </a:extLst>
        </xdr:cNvPr>
        <xdr:cNvSpPr/>
      </xdr:nvSpPr>
      <xdr:spPr>
        <a:xfrm>
          <a:off x="5816600" y="5384800"/>
          <a:ext cx="2895600" cy="7874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2800" b="1"/>
            <a:t>MENS BOTTOMS</a:t>
          </a:r>
        </a:p>
      </xdr:txBody>
    </xdr:sp>
    <xdr:clientData/>
  </xdr:twoCellAnchor>
  <xdr:twoCellAnchor editAs="oneCell">
    <xdr:from>
      <xdr:col>12</xdr:col>
      <xdr:colOff>25400</xdr:colOff>
      <xdr:row>16</xdr:row>
      <xdr:rowOff>0</xdr:rowOff>
    </xdr:from>
    <xdr:to>
      <xdr:col>15</xdr:col>
      <xdr:colOff>17678</xdr:colOff>
      <xdr:row>20</xdr:row>
      <xdr:rowOff>8045</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340600" y="3048000"/>
          <a:ext cx="1821078" cy="770045"/>
        </a:xfrm>
        <a:prstGeom prst="rect">
          <a:avLst/>
        </a:prstGeom>
      </xdr:spPr>
    </xdr:pic>
    <xdr:clientData/>
  </xdr:twoCellAnchor>
  <xdr:twoCellAnchor>
    <xdr:from>
      <xdr:col>4</xdr:col>
      <xdr:colOff>12700</xdr:colOff>
      <xdr:row>37</xdr:row>
      <xdr:rowOff>165100</xdr:rowOff>
    </xdr:from>
    <xdr:to>
      <xdr:col>8</xdr:col>
      <xdr:colOff>469900</xdr:colOff>
      <xdr:row>42</xdr:row>
      <xdr:rowOff>0</xdr:rowOff>
    </xdr:to>
    <xdr:sp macro="" textlink="">
      <xdr:nvSpPr>
        <xdr:cNvPr id="9" name="Rectangle 8">
          <a:hlinkClick xmlns:r="http://schemas.openxmlformats.org/officeDocument/2006/relationships" r:id="rId4"/>
          <a:extLst>
            <a:ext uri="{FF2B5EF4-FFF2-40B4-BE49-F238E27FC236}">
              <a16:creationId xmlns:a16="http://schemas.microsoft.com/office/drawing/2014/main" id="{00000000-0008-0000-0000-000009000000}"/>
            </a:ext>
          </a:extLst>
        </xdr:cNvPr>
        <xdr:cNvSpPr/>
      </xdr:nvSpPr>
      <xdr:spPr>
        <a:xfrm>
          <a:off x="2451100" y="7213600"/>
          <a:ext cx="2895600" cy="787400"/>
        </a:xfrm>
        <a:prstGeom prst="rect">
          <a:avLst/>
        </a:prstGeom>
        <a:ln/>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2800" b="1">
              <a:solidFill>
                <a:sysClr val="windowText" lastClr="000000"/>
              </a:solidFill>
            </a:rPr>
            <a:t>WOMENS TOPS</a:t>
          </a:r>
        </a:p>
      </xdr:txBody>
    </xdr:sp>
    <xdr:clientData/>
  </xdr:twoCellAnchor>
  <xdr:twoCellAnchor>
    <xdr:from>
      <xdr:col>9</xdr:col>
      <xdr:colOff>355600</xdr:colOff>
      <xdr:row>37</xdr:row>
      <xdr:rowOff>165100</xdr:rowOff>
    </xdr:from>
    <xdr:to>
      <xdr:col>14</xdr:col>
      <xdr:colOff>203200</xdr:colOff>
      <xdr:row>42</xdr:row>
      <xdr:rowOff>0</xdr:rowOff>
    </xdr:to>
    <xdr:sp macro="" textlink="">
      <xdr:nvSpPr>
        <xdr:cNvPr id="10" name="Rectangle 9">
          <a:hlinkClick xmlns:r="http://schemas.openxmlformats.org/officeDocument/2006/relationships" r:id="rId5"/>
          <a:extLst>
            <a:ext uri="{FF2B5EF4-FFF2-40B4-BE49-F238E27FC236}">
              <a16:creationId xmlns:a16="http://schemas.microsoft.com/office/drawing/2014/main" id="{00000000-0008-0000-0000-00000A000000}"/>
            </a:ext>
          </a:extLst>
        </xdr:cNvPr>
        <xdr:cNvSpPr/>
      </xdr:nvSpPr>
      <xdr:spPr>
        <a:xfrm>
          <a:off x="5842000" y="6451600"/>
          <a:ext cx="2895600" cy="7874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2400" b="1"/>
            <a:t>WOMENS BOTTOMS</a:t>
          </a:r>
        </a:p>
      </xdr:txBody>
    </xdr:sp>
    <xdr:clientData/>
  </xdr:twoCellAnchor>
  <xdr:twoCellAnchor>
    <xdr:from>
      <xdr:col>9</xdr:col>
      <xdr:colOff>355600</xdr:colOff>
      <xdr:row>50</xdr:row>
      <xdr:rowOff>63500</xdr:rowOff>
    </xdr:from>
    <xdr:to>
      <xdr:col>14</xdr:col>
      <xdr:colOff>203200</xdr:colOff>
      <xdr:row>54</xdr:row>
      <xdr:rowOff>88900</xdr:rowOff>
    </xdr:to>
    <xdr:sp macro="" textlink="">
      <xdr:nvSpPr>
        <xdr:cNvPr id="11" name="Rectangle 10">
          <a:hlinkClick xmlns:r="http://schemas.openxmlformats.org/officeDocument/2006/relationships" r:id="rId6"/>
          <a:extLst>
            <a:ext uri="{FF2B5EF4-FFF2-40B4-BE49-F238E27FC236}">
              <a16:creationId xmlns:a16="http://schemas.microsoft.com/office/drawing/2014/main" id="{00000000-0008-0000-0000-00000B000000}"/>
            </a:ext>
          </a:extLst>
        </xdr:cNvPr>
        <xdr:cNvSpPr/>
      </xdr:nvSpPr>
      <xdr:spPr>
        <a:xfrm>
          <a:off x="5842000" y="9588500"/>
          <a:ext cx="2895600" cy="7874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2400" b="1"/>
            <a:t>DECORATIONS</a:t>
          </a:r>
        </a:p>
      </xdr:txBody>
    </xdr:sp>
    <xdr:clientData/>
  </xdr:twoCellAnchor>
  <xdr:twoCellAnchor>
    <xdr:from>
      <xdr:col>2</xdr:col>
      <xdr:colOff>215900</xdr:colOff>
      <xdr:row>24</xdr:row>
      <xdr:rowOff>1</xdr:rowOff>
    </xdr:from>
    <xdr:to>
      <xdr:col>15</xdr:col>
      <xdr:colOff>406400</xdr:colOff>
      <xdr:row>29</xdr:row>
      <xdr:rowOff>177800</xdr:rowOff>
    </xdr:to>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1435100" y="4572001"/>
          <a:ext cx="8115300" cy="1130299"/>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4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400" b="1" baseline="0">
              <a:solidFill>
                <a:schemeClr val="dk1"/>
              </a:solidFill>
              <a:effectLst/>
              <a:latin typeface="+mn-lt"/>
              <a:ea typeface="+mn-ea"/>
              <a:cs typeface="+mn-cs"/>
            </a:rPr>
            <a:t> </a:t>
          </a:r>
          <a:endParaRPr lang="es-SV" sz="1400">
            <a:effectLst/>
          </a:endParaRPr>
        </a:p>
        <a:p>
          <a:pPr algn="ctr"/>
          <a:r>
            <a:rPr lang="en-US" sz="1400" b="1" baseline="0">
              <a:solidFill>
                <a:schemeClr val="dk1"/>
              </a:solidFill>
              <a:effectLst/>
              <a:latin typeface="+mn-lt"/>
              <a:ea typeface="+mn-ea"/>
              <a:cs typeface="+mn-cs"/>
            </a:rPr>
            <a:t>Questions ? Call us: 305-805-7800</a:t>
          </a:r>
          <a:endParaRPr lang="es-SV" sz="1400">
            <a:effectLst/>
          </a:endParaRPr>
        </a:p>
      </xdr:txBody>
    </xdr:sp>
    <xdr:clientData/>
  </xdr:twoCellAnchor>
  <xdr:twoCellAnchor>
    <xdr:from>
      <xdr:col>4</xdr:col>
      <xdr:colOff>0</xdr:colOff>
      <xdr:row>43</xdr:row>
      <xdr:rowOff>114300</xdr:rowOff>
    </xdr:from>
    <xdr:to>
      <xdr:col>8</xdr:col>
      <xdr:colOff>457200</xdr:colOff>
      <xdr:row>47</xdr:row>
      <xdr:rowOff>139700</xdr:rowOff>
    </xdr:to>
    <xdr:sp macro="" textlink="">
      <xdr:nvSpPr>
        <xdr:cNvPr id="13" name="Rectangle 10">
          <a:hlinkClick xmlns:r="http://schemas.openxmlformats.org/officeDocument/2006/relationships" r:id="rId7"/>
          <a:extLst>
            <a:ext uri="{FF2B5EF4-FFF2-40B4-BE49-F238E27FC236}">
              <a16:creationId xmlns:a16="http://schemas.microsoft.com/office/drawing/2014/main" id="{67D428C3-AF44-46D4-9D4B-B6D75AA91E2B}"/>
            </a:ext>
          </a:extLst>
        </xdr:cNvPr>
        <xdr:cNvSpPr/>
      </xdr:nvSpPr>
      <xdr:spPr>
        <a:xfrm>
          <a:off x="2438400" y="8305800"/>
          <a:ext cx="2895600" cy="7874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2000" b="1">
              <a:solidFill>
                <a:schemeClr val="dk1"/>
              </a:solidFill>
              <a:effectLst/>
              <a:latin typeface="+mn-lt"/>
              <a:ea typeface="+mn-ea"/>
              <a:cs typeface="+mn-cs"/>
            </a:rPr>
            <a:t>MEN'S &amp; WOMEN'S LOOSE FIT SHIRT </a:t>
          </a:r>
          <a:endParaRPr lang="es-US" sz="4400">
            <a:effectLst/>
          </a:endParaRPr>
        </a:p>
      </xdr:txBody>
    </xdr:sp>
    <xdr:clientData/>
  </xdr:twoCellAnchor>
  <xdr:twoCellAnchor>
    <xdr:from>
      <xdr:col>9</xdr:col>
      <xdr:colOff>342900</xdr:colOff>
      <xdr:row>43</xdr:row>
      <xdr:rowOff>139700</xdr:rowOff>
    </xdr:from>
    <xdr:to>
      <xdr:col>14</xdr:col>
      <xdr:colOff>190500</xdr:colOff>
      <xdr:row>47</xdr:row>
      <xdr:rowOff>165100</xdr:rowOff>
    </xdr:to>
    <xdr:sp macro="" textlink="">
      <xdr:nvSpPr>
        <xdr:cNvPr id="15" name="Rectangle 14">
          <a:hlinkClick xmlns:r="http://schemas.openxmlformats.org/officeDocument/2006/relationships" r:id="rId8"/>
          <a:extLst>
            <a:ext uri="{FF2B5EF4-FFF2-40B4-BE49-F238E27FC236}">
              <a16:creationId xmlns:a16="http://schemas.microsoft.com/office/drawing/2014/main" id="{04B67C25-D2B6-4516-9632-ED78735E073C}"/>
            </a:ext>
          </a:extLst>
        </xdr:cNvPr>
        <xdr:cNvSpPr/>
      </xdr:nvSpPr>
      <xdr:spPr>
        <a:xfrm>
          <a:off x="5829300" y="8331200"/>
          <a:ext cx="2895600" cy="7874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2400" b="1"/>
            <a:t>SPEED SUIT</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533401</xdr:colOff>
      <xdr:row>0</xdr:row>
      <xdr:rowOff>0</xdr:rowOff>
    </xdr:from>
    <xdr:to>
      <xdr:col>2</xdr:col>
      <xdr:colOff>355828</xdr:colOff>
      <xdr:row>0</xdr:row>
      <xdr:rowOff>295274</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3401" y="0"/>
          <a:ext cx="822552" cy="295274"/>
        </a:xfrm>
        <a:prstGeom prst="rect">
          <a:avLst/>
        </a:prstGeom>
      </xdr:spPr>
    </xdr:pic>
    <xdr:clientData/>
  </xdr:twoCellAnchor>
  <xdr:twoCellAnchor>
    <xdr:from>
      <xdr:col>15</xdr:col>
      <xdr:colOff>85724</xdr:colOff>
      <xdr:row>0</xdr:row>
      <xdr:rowOff>47625</xdr:rowOff>
    </xdr:from>
    <xdr:to>
      <xdr:col>17</xdr:col>
      <xdr:colOff>19049</xdr:colOff>
      <xdr:row>0</xdr:row>
      <xdr:rowOff>295274</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100-000003000000}"/>
            </a:ext>
          </a:extLst>
        </xdr:cNvPr>
        <xdr:cNvSpPr/>
      </xdr:nvSpPr>
      <xdr:spPr>
        <a:xfrm>
          <a:off x="9143999" y="47625"/>
          <a:ext cx="1114425" cy="2476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11</xdr:col>
      <xdr:colOff>295275</xdr:colOff>
      <xdr:row>2</xdr:row>
      <xdr:rowOff>171448</xdr:rowOff>
    </xdr:from>
    <xdr:to>
      <xdr:col>14</xdr:col>
      <xdr:colOff>581025</xdr:colOff>
      <xdr:row>8</xdr:row>
      <xdr:rowOff>76199</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7124700" y="685798"/>
          <a:ext cx="1924050" cy="1104901"/>
          <a:chOff x="8859931" y="3352799"/>
          <a:chExt cx="2882838" cy="885826"/>
        </a:xfrm>
      </xdr:grpSpPr>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9696449" y="3352799"/>
            <a:ext cx="2046320" cy="8858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DETAIL</a:t>
            </a:r>
          </a:p>
        </xdr:txBody>
      </xdr:sp>
      <xdr:cxnSp macro="">
        <xdr:nvCxnSpPr>
          <xdr:cNvPr id="7" name="Straight Arrow Connector 6">
            <a:extLst>
              <a:ext uri="{FF2B5EF4-FFF2-40B4-BE49-F238E27FC236}">
                <a16:creationId xmlns:a16="http://schemas.microsoft.com/office/drawing/2014/main" id="{00000000-0008-0000-0100-000007000000}"/>
              </a:ext>
            </a:extLst>
          </xdr:cNvPr>
          <xdr:cNvCxnSpPr/>
        </xdr:nvCxnSpPr>
        <xdr:spPr>
          <a:xfrm flipH="1">
            <a:off x="8859931" y="3476625"/>
            <a:ext cx="830356"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85725</xdr:colOff>
      <xdr:row>1</xdr:row>
      <xdr:rowOff>57150</xdr:rowOff>
    </xdr:from>
    <xdr:to>
      <xdr:col>17</xdr:col>
      <xdr:colOff>19050</xdr:colOff>
      <xdr:row>2</xdr:row>
      <xdr:rowOff>117473</xdr:rowOff>
    </xdr:to>
    <xdr:sp macro="" textlink="">
      <xdr:nvSpPr>
        <xdr:cNvPr id="19" name="Rectangle 18">
          <a:hlinkClick xmlns:r="http://schemas.openxmlformats.org/officeDocument/2006/relationships" r:id="rId3"/>
          <a:extLst>
            <a:ext uri="{FF2B5EF4-FFF2-40B4-BE49-F238E27FC236}">
              <a16:creationId xmlns:a16="http://schemas.microsoft.com/office/drawing/2014/main" id="{00000000-0008-0000-0100-000013000000}"/>
            </a:ext>
          </a:extLst>
        </xdr:cNvPr>
        <xdr:cNvSpPr/>
      </xdr:nvSpPr>
      <xdr:spPr>
        <a:xfrm>
          <a:off x="9144000" y="371475"/>
          <a:ext cx="1114425" cy="2603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BOTTOMS</a:t>
          </a:r>
        </a:p>
      </xdr:txBody>
    </xdr:sp>
    <xdr:clientData/>
  </xdr:twoCellAnchor>
  <xdr:twoCellAnchor>
    <xdr:from>
      <xdr:col>15</xdr:col>
      <xdr:colOff>85725</xdr:colOff>
      <xdr:row>2</xdr:row>
      <xdr:rowOff>180975</xdr:rowOff>
    </xdr:from>
    <xdr:to>
      <xdr:col>17</xdr:col>
      <xdr:colOff>38100</xdr:colOff>
      <xdr:row>4</xdr:row>
      <xdr:rowOff>31748</xdr:rowOff>
    </xdr:to>
    <xdr:sp macro="" textlink="">
      <xdr:nvSpPr>
        <xdr:cNvPr id="23" name="Rectangle 22">
          <a:hlinkClick xmlns:r="http://schemas.openxmlformats.org/officeDocument/2006/relationships" r:id="rId4"/>
          <a:extLst>
            <a:ext uri="{FF2B5EF4-FFF2-40B4-BE49-F238E27FC236}">
              <a16:creationId xmlns:a16="http://schemas.microsoft.com/office/drawing/2014/main" id="{00000000-0008-0000-0100-000017000000}"/>
            </a:ext>
          </a:extLst>
        </xdr:cNvPr>
        <xdr:cNvSpPr/>
      </xdr:nvSpPr>
      <xdr:spPr>
        <a:xfrm>
          <a:off x="9144000" y="695325"/>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TOPS</a:t>
          </a:r>
        </a:p>
      </xdr:txBody>
    </xdr:sp>
    <xdr:clientData/>
  </xdr:twoCellAnchor>
  <xdr:twoCellAnchor>
    <xdr:from>
      <xdr:col>15</xdr:col>
      <xdr:colOff>85725</xdr:colOff>
      <xdr:row>4</xdr:row>
      <xdr:rowOff>95250</xdr:rowOff>
    </xdr:from>
    <xdr:to>
      <xdr:col>17</xdr:col>
      <xdr:colOff>19050</xdr:colOff>
      <xdr:row>6</xdr:row>
      <xdr:rowOff>123825</xdr:rowOff>
    </xdr:to>
    <xdr:sp macro="" textlink="">
      <xdr:nvSpPr>
        <xdr:cNvPr id="24" name="Rectangle 23">
          <a:hlinkClick xmlns:r="http://schemas.openxmlformats.org/officeDocument/2006/relationships" r:id="rId5"/>
          <a:extLst>
            <a:ext uri="{FF2B5EF4-FFF2-40B4-BE49-F238E27FC236}">
              <a16:creationId xmlns:a16="http://schemas.microsoft.com/office/drawing/2014/main" id="{00000000-0008-0000-0100-000018000000}"/>
            </a:ext>
          </a:extLst>
        </xdr:cNvPr>
        <xdr:cNvSpPr/>
      </xdr:nvSpPr>
      <xdr:spPr>
        <a:xfrm>
          <a:off x="9144000" y="1009650"/>
          <a:ext cx="1114425" cy="4286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BOTTOMS</a:t>
          </a:r>
        </a:p>
      </xdr:txBody>
    </xdr:sp>
    <xdr:clientData/>
  </xdr:twoCellAnchor>
  <xdr:twoCellAnchor>
    <xdr:from>
      <xdr:col>15</xdr:col>
      <xdr:colOff>114300</xdr:colOff>
      <xdr:row>13</xdr:row>
      <xdr:rowOff>38100</xdr:rowOff>
    </xdr:from>
    <xdr:to>
      <xdr:col>17</xdr:col>
      <xdr:colOff>66675</xdr:colOff>
      <xdr:row>14</xdr:row>
      <xdr:rowOff>88898</xdr:rowOff>
    </xdr:to>
    <xdr:sp macro="" textlink="">
      <xdr:nvSpPr>
        <xdr:cNvPr id="25" name="Rectangle 24">
          <a:hlinkClick xmlns:r="http://schemas.openxmlformats.org/officeDocument/2006/relationships" r:id="rId6"/>
          <a:extLst>
            <a:ext uri="{FF2B5EF4-FFF2-40B4-BE49-F238E27FC236}">
              <a16:creationId xmlns:a16="http://schemas.microsoft.com/office/drawing/2014/main" id="{00000000-0008-0000-0100-000019000000}"/>
            </a:ext>
          </a:extLst>
        </xdr:cNvPr>
        <xdr:cNvSpPr/>
      </xdr:nvSpPr>
      <xdr:spPr>
        <a:xfrm>
          <a:off x="9172575" y="2752725"/>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15</xdr:col>
      <xdr:colOff>104776</xdr:colOff>
      <xdr:row>7</xdr:row>
      <xdr:rowOff>9525</xdr:rowOff>
    </xdr:from>
    <xdr:to>
      <xdr:col>17</xdr:col>
      <xdr:colOff>47625</xdr:colOff>
      <xdr:row>11</xdr:row>
      <xdr:rowOff>47625</xdr:rowOff>
    </xdr:to>
    <xdr:sp macro="" textlink="">
      <xdr:nvSpPr>
        <xdr:cNvPr id="26" name="Rectangle 10">
          <a:hlinkClick xmlns:r="http://schemas.openxmlformats.org/officeDocument/2006/relationships" r:id="rId7"/>
          <a:extLst>
            <a:ext uri="{FF2B5EF4-FFF2-40B4-BE49-F238E27FC236}">
              <a16:creationId xmlns:a16="http://schemas.microsoft.com/office/drawing/2014/main" id="{624B2ACE-8AB8-45B5-933F-22413DADC0EA}"/>
            </a:ext>
          </a:extLst>
        </xdr:cNvPr>
        <xdr:cNvSpPr/>
      </xdr:nvSpPr>
      <xdr:spPr>
        <a:xfrm>
          <a:off x="9163051" y="1524000"/>
          <a:ext cx="1123949" cy="8382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solidFill>
                <a:schemeClr val="dk1"/>
              </a:solidFill>
              <a:effectLst/>
              <a:latin typeface="+mn-lt"/>
              <a:ea typeface="+mn-ea"/>
              <a:cs typeface="+mn-cs"/>
            </a:rPr>
            <a:t>MEN'S &amp; WOMEN'S LOOSE FIT  SHIRT </a:t>
          </a:r>
          <a:endParaRPr lang="es-US" sz="1050">
            <a:effectLst/>
          </a:endParaRPr>
        </a:p>
      </xdr:txBody>
    </xdr:sp>
    <xdr:clientData/>
  </xdr:twoCellAnchor>
  <xdr:twoCellAnchor>
    <xdr:from>
      <xdr:col>15</xdr:col>
      <xdr:colOff>133351</xdr:colOff>
      <xdr:row>11</xdr:row>
      <xdr:rowOff>152400</xdr:rowOff>
    </xdr:from>
    <xdr:to>
      <xdr:col>17</xdr:col>
      <xdr:colOff>76201</xdr:colOff>
      <xdr:row>12</xdr:row>
      <xdr:rowOff>180975</xdr:rowOff>
    </xdr:to>
    <xdr:sp macro="" textlink="">
      <xdr:nvSpPr>
        <xdr:cNvPr id="27" name="Rectangle 26">
          <a:hlinkClick xmlns:r="http://schemas.openxmlformats.org/officeDocument/2006/relationships" r:id="rId8"/>
          <a:extLst>
            <a:ext uri="{FF2B5EF4-FFF2-40B4-BE49-F238E27FC236}">
              <a16:creationId xmlns:a16="http://schemas.microsoft.com/office/drawing/2014/main" id="{44E9257E-08E6-43AF-9869-A65AB45A9AB5}"/>
            </a:ext>
          </a:extLst>
        </xdr:cNvPr>
        <xdr:cNvSpPr/>
      </xdr:nvSpPr>
      <xdr:spPr>
        <a:xfrm>
          <a:off x="9191626" y="2466975"/>
          <a:ext cx="1123950"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SPEED SUIT</a:t>
          </a:r>
        </a:p>
      </xdr:txBody>
    </xdr:sp>
    <xdr:clientData/>
  </xdr:twoCellAnchor>
  <xdr:twoCellAnchor>
    <xdr:from>
      <xdr:col>11</xdr:col>
      <xdr:colOff>295275</xdr:colOff>
      <xdr:row>5</xdr:row>
      <xdr:rowOff>142875</xdr:rowOff>
    </xdr:from>
    <xdr:to>
      <xdr:col>12</xdr:col>
      <xdr:colOff>392267</xdr:colOff>
      <xdr:row>5</xdr:row>
      <xdr:rowOff>142875</xdr:rowOff>
    </xdr:to>
    <xdr:cxnSp macro="">
      <xdr:nvCxnSpPr>
        <xdr:cNvPr id="29" name="Straight Arrow Connector 28">
          <a:extLst>
            <a:ext uri="{FF2B5EF4-FFF2-40B4-BE49-F238E27FC236}">
              <a16:creationId xmlns:a16="http://schemas.microsoft.com/office/drawing/2014/main" id="{D582CA4C-A0B1-47C8-AE8B-49D7155B7FEB}"/>
            </a:ext>
          </a:extLst>
        </xdr:cNvPr>
        <xdr:cNvCxnSpPr/>
      </xdr:nvCxnSpPr>
      <xdr:spPr>
        <a:xfrm flipH="1">
          <a:off x="7124700" y="1257300"/>
          <a:ext cx="554192"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40758</xdr:colOff>
      <xdr:row>25</xdr:row>
      <xdr:rowOff>28575</xdr:rowOff>
    </xdr:from>
    <xdr:to>
      <xdr:col>6</xdr:col>
      <xdr:colOff>476254</xdr:colOff>
      <xdr:row>28</xdr:row>
      <xdr:rowOff>47625</xdr:rowOff>
    </xdr:to>
    <xdr:sp macro="" textlink="">
      <xdr:nvSpPr>
        <xdr:cNvPr id="30" name="TextBox 29">
          <a:extLst>
            <a:ext uri="{FF2B5EF4-FFF2-40B4-BE49-F238E27FC236}">
              <a16:creationId xmlns:a16="http://schemas.microsoft.com/office/drawing/2014/main" id="{96A5214F-D4B9-4939-9339-54811DACA9B1}"/>
            </a:ext>
          </a:extLst>
        </xdr:cNvPr>
        <xdr:cNvSpPr txBox="1"/>
      </xdr:nvSpPr>
      <xdr:spPr>
        <a:xfrm>
          <a:off x="3126858" y="5019675"/>
          <a:ext cx="997471"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3</xdr:col>
      <xdr:colOff>228600</xdr:colOff>
      <xdr:row>22</xdr:row>
      <xdr:rowOff>180975</xdr:rowOff>
    </xdr:from>
    <xdr:to>
      <xdr:col>5</xdr:col>
      <xdr:colOff>180976</xdr:colOff>
      <xdr:row>25</xdr:row>
      <xdr:rowOff>19052</xdr:rowOff>
    </xdr:to>
    <xdr:grpSp>
      <xdr:nvGrpSpPr>
        <xdr:cNvPr id="32" name="Group 31">
          <a:extLst>
            <a:ext uri="{FF2B5EF4-FFF2-40B4-BE49-F238E27FC236}">
              <a16:creationId xmlns:a16="http://schemas.microsoft.com/office/drawing/2014/main" id="{C74032E7-B1F6-42BB-A7E6-0C9B98AC2647}"/>
            </a:ext>
          </a:extLst>
        </xdr:cNvPr>
        <xdr:cNvGrpSpPr/>
      </xdr:nvGrpSpPr>
      <xdr:grpSpPr>
        <a:xfrm>
          <a:off x="2133600" y="4572000"/>
          <a:ext cx="1133476" cy="438152"/>
          <a:chOff x="1676400" y="4810125"/>
          <a:chExt cx="1838326" cy="438152"/>
        </a:xfrm>
      </xdr:grpSpPr>
      <xdr:cxnSp macro="">
        <xdr:nvCxnSpPr>
          <xdr:cNvPr id="33" name="Straight Connector 32">
            <a:extLst>
              <a:ext uri="{FF2B5EF4-FFF2-40B4-BE49-F238E27FC236}">
                <a16:creationId xmlns:a16="http://schemas.microsoft.com/office/drawing/2014/main" id="{89496225-0C2F-4900-BFC5-4E464E0A89F7}"/>
              </a:ext>
            </a:extLst>
          </xdr:cNvPr>
          <xdr:cNvCxnSpPr/>
        </xdr:nvCxnSpPr>
        <xdr:spPr>
          <a:xfrm flipH="1" flipV="1">
            <a:off x="3505200" y="4810125"/>
            <a:ext cx="9526" cy="438152"/>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4" name="Straight Connector 33">
            <a:extLst>
              <a:ext uri="{FF2B5EF4-FFF2-40B4-BE49-F238E27FC236}">
                <a16:creationId xmlns:a16="http://schemas.microsoft.com/office/drawing/2014/main" id="{5EEC8DC5-9F78-45BE-8CA6-4F2F50B1C451}"/>
              </a:ext>
            </a:extLst>
          </xdr:cNvPr>
          <xdr:cNvCxnSpPr/>
        </xdr:nvCxnSpPr>
        <xdr:spPr>
          <a:xfrm flipH="1" flipV="1">
            <a:off x="1676400" y="4819650"/>
            <a:ext cx="1825369" cy="952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5" name="Straight Arrow Connector 34">
            <a:extLst>
              <a:ext uri="{FF2B5EF4-FFF2-40B4-BE49-F238E27FC236}">
                <a16:creationId xmlns:a16="http://schemas.microsoft.com/office/drawing/2014/main" id="{43C62EA1-8520-48C2-B52D-AD5B3A4E1568}"/>
              </a:ext>
            </a:extLst>
          </xdr:cNvPr>
          <xdr:cNvCxnSpPr/>
        </xdr:nvCxnSpPr>
        <xdr:spPr>
          <a:xfrm>
            <a:off x="1676400" y="4810125"/>
            <a:ext cx="0" cy="2286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6</xdr:col>
      <xdr:colOff>203403</xdr:colOff>
      <xdr:row>23</xdr:row>
      <xdr:rowOff>0</xdr:rowOff>
    </xdr:from>
    <xdr:to>
      <xdr:col>9</xdr:col>
      <xdr:colOff>352425</xdr:colOff>
      <xdr:row>25</xdr:row>
      <xdr:rowOff>20388</xdr:rowOff>
    </xdr:to>
    <xdr:grpSp>
      <xdr:nvGrpSpPr>
        <xdr:cNvPr id="36" name="Group 35">
          <a:extLst>
            <a:ext uri="{FF2B5EF4-FFF2-40B4-BE49-F238E27FC236}">
              <a16:creationId xmlns:a16="http://schemas.microsoft.com/office/drawing/2014/main" id="{6CE59D5C-60F8-45B7-B20D-20A206C24CA7}"/>
            </a:ext>
          </a:extLst>
        </xdr:cNvPr>
        <xdr:cNvGrpSpPr/>
      </xdr:nvGrpSpPr>
      <xdr:grpSpPr>
        <a:xfrm>
          <a:off x="3851478" y="4591050"/>
          <a:ext cx="2149272" cy="420438"/>
          <a:chOff x="4099128" y="4829175"/>
          <a:chExt cx="1737906" cy="420438"/>
        </a:xfrm>
      </xdr:grpSpPr>
      <xdr:cxnSp macro="">
        <xdr:nvCxnSpPr>
          <xdr:cNvPr id="37" name="Straight Connector 36">
            <a:extLst>
              <a:ext uri="{FF2B5EF4-FFF2-40B4-BE49-F238E27FC236}">
                <a16:creationId xmlns:a16="http://schemas.microsoft.com/office/drawing/2014/main" id="{97CC2779-F088-47B5-AB78-6ADA01DFA5A0}"/>
              </a:ext>
            </a:extLst>
          </xdr:cNvPr>
          <xdr:cNvCxnSpPr/>
        </xdr:nvCxnSpPr>
        <xdr:spPr>
          <a:xfrm>
            <a:off x="4114800" y="4829175"/>
            <a:ext cx="9638" cy="42043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8" name="Straight Connector 37">
            <a:extLst>
              <a:ext uri="{FF2B5EF4-FFF2-40B4-BE49-F238E27FC236}">
                <a16:creationId xmlns:a16="http://schemas.microsoft.com/office/drawing/2014/main" id="{CCDEBA05-B710-467A-B2B1-CA5497DE9E0D}"/>
              </a:ext>
            </a:extLst>
          </xdr:cNvPr>
          <xdr:cNvCxnSpPr/>
        </xdr:nvCxnSpPr>
        <xdr:spPr>
          <a:xfrm rot="10800000" flipH="1" flipV="1">
            <a:off x="4099128" y="4829731"/>
            <a:ext cx="1737906" cy="991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39" name="Straight Arrow Connector 38">
            <a:extLst>
              <a:ext uri="{FF2B5EF4-FFF2-40B4-BE49-F238E27FC236}">
                <a16:creationId xmlns:a16="http://schemas.microsoft.com/office/drawing/2014/main" id="{064FC30D-6EE8-41FB-ABEA-D89B8B3443F4}"/>
              </a:ext>
            </a:extLst>
          </xdr:cNvPr>
          <xdr:cNvCxnSpPr/>
        </xdr:nvCxnSpPr>
        <xdr:spPr>
          <a:xfrm>
            <a:off x="5829300" y="4829175"/>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19051</xdr:rowOff>
    </xdr:from>
    <xdr:to>
      <xdr:col>1</xdr:col>
      <xdr:colOff>323851</xdr:colOff>
      <xdr:row>1</xdr:row>
      <xdr:rowOff>0</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19051"/>
          <a:ext cx="742950" cy="266699"/>
        </a:xfrm>
        <a:prstGeom prst="rect">
          <a:avLst/>
        </a:prstGeom>
      </xdr:spPr>
    </xdr:pic>
    <xdr:clientData/>
  </xdr:twoCellAnchor>
  <xdr:twoCellAnchor>
    <xdr:from>
      <xdr:col>5</xdr:col>
      <xdr:colOff>107433</xdr:colOff>
      <xdr:row>22</xdr:row>
      <xdr:rowOff>142875</xdr:rowOff>
    </xdr:from>
    <xdr:to>
      <xdr:col>6</xdr:col>
      <xdr:colOff>514354</xdr:colOff>
      <xdr:row>25</xdr:row>
      <xdr:rowOff>161925</xdr:rowOff>
    </xdr:to>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3374508" y="5257800"/>
          <a:ext cx="997471"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3</xdr:col>
      <xdr:colOff>295275</xdr:colOff>
      <xdr:row>20</xdr:row>
      <xdr:rowOff>95250</xdr:rowOff>
    </xdr:from>
    <xdr:to>
      <xdr:col>5</xdr:col>
      <xdr:colOff>247651</xdr:colOff>
      <xdr:row>22</xdr:row>
      <xdr:rowOff>133352</xdr:rowOff>
    </xdr:to>
    <xdr:grpSp>
      <xdr:nvGrpSpPr>
        <xdr:cNvPr id="11" name="Group 10">
          <a:extLst>
            <a:ext uri="{FF2B5EF4-FFF2-40B4-BE49-F238E27FC236}">
              <a16:creationId xmlns:a16="http://schemas.microsoft.com/office/drawing/2014/main" id="{00000000-0008-0000-0200-00000B000000}"/>
            </a:ext>
          </a:extLst>
        </xdr:cNvPr>
        <xdr:cNvGrpSpPr/>
      </xdr:nvGrpSpPr>
      <xdr:grpSpPr>
        <a:xfrm>
          <a:off x="2381250" y="4229100"/>
          <a:ext cx="1133476" cy="438152"/>
          <a:chOff x="1676400" y="4810125"/>
          <a:chExt cx="1838326" cy="438152"/>
        </a:xfrm>
      </xdr:grpSpPr>
      <xdr:cxnSp macro="">
        <xdr:nvCxnSpPr>
          <xdr:cNvPr id="12" name="Straight Connector 11">
            <a:extLst>
              <a:ext uri="{FF2B5EF4-FFF2-40B4-BE49-F238E27FC236}">
                <a16:creationId xmlns:a16="http://schemas.microsoft.com/office/drawing/2014/main" id="{00000000-0008-0000-0200-00000C000000}"/>
              </a:ext>
            </a:extLst>
          </xdr:cNvPr>
          <xdr:cNvCxnSpPr/>
        </xdr:nvCxnSpPr>
        <xdr:spPr>
          <a:xfrm flipH="1" flipV="1">
            <a:off x="3505200" y="4810125"/>
            <a:ext cx="9526" cy="438152"/>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00000000-0008-0000-0200-00000D000000}"/>
              </a:ext>
            </a:extLst>
          </xdr:cNvPr>
          <xdr:cNvCxnSpPr/>
        </xdr:nvCxnSpPr>
        <xdr:spPr>
          <a:xfrm flipH="1" flipV="1">
            <a:off x="1676400" y="4819650"/>
            <a:ext cx="1825369" cy="952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4" name="Straight Arrow Connector 13">
            <a:extLst>
              <a:ext uri="{FF2B5EF4-FFF2-40B4-BE49-F238E27FC236}">
                <a16:creationId xmlns:a16="http://schemas.microsoft.com/office/drawing/2014/main" id="{00000000-0008-0000-0200-00000E000000}"/>
              </a:ext>
            </a:extLst>
          </xdr:cNvPr>
          <xdr:cNvCxnSpPr/>
        </xdr:nvCxnSpPr>
        <xdr:spPr>
          <a:xfrm>
            <a:off x="1676400" y="4810125"/>
            <a:ext cx="0" cy="2286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6</xdr:col>
      <xdr:colOff>241503</xdr:colOff>
      <xdr:row>20</xdr:row>
      <xdr:rowOff>114300</xdr:rowOff>
    </xdr:from>
    <xdr:to>
      <xdr:col>9</xdr:col>
      <xdr:colOff>304800</xdr:colOff>
      <xdr:row>22</xdr:row>
      <xdr:rowOff>134688</xdr:rowOff>
    </xdr:to>
    <xdr:grpSp>
      <xdr:nvGrpSpPr>
        <xdr:cNvPr id="15" name="Group 14">
          <a:extLst>
            <a:ext uri="{FF2B5EF4-FFF2-40B4-BE49-F238E27FC236}">
              <a16:creationId xmlns:a16="http://schemas.microsoft.com/office/drawing/2014/main" id="{00000000-0008-0000-0200-00000F000000}"/>
            </a:ext>
          </a:extLst>
        </xdr:cNvPr>
        <xdr:cNvGrpSpPr/>
      </xdr:nvGrpSpPr>
      <xdr:grpSpPr>
        <a:xfrm>
          <a:off x="4099128" y="4248150"/>
          <a:ext cx="2149272" cy="420438"/>
          <a:chOff x="4099128" y="4829175"/>
          <a:chExt cx="1737906" cy="420438"/>
        </a:xfrm>
      </xdr:grpSpPr>
      <xdr:cxnSp macro="">
        <xdr:nvCxnSpPr>
          <xdr:cNvPr id="16" name="Straight Connector 15">
            <a:extLst>
              <a:ext uri="{FF2B5EF4-FFF2-40B4-BE49-F238E27FC236}">
                <a16:creationId xmlns:a16="http://schemas.microsoft.com/office/drawing/2014/main" id="{00000000-0008-0000-0200-000010000000}"/>
              </a:ext>
            </a:extLst>
          </xdr:cNvPr>
          <xdr:cNvCxnSpPr/>
        </xdr:nvCxnSpPr>
        <xdr:spPr>
          <a:xfrm>
            <a:off x="4114800" y="4829175"/>
            <a:ext cx="9638" cy="42043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16">
            <a:extLst>
              <a:ext uri="{FF2B5EF4-FFF2-40B4-BE49-F238E27FC236}">
                <a16:creationId xmlns:a16="http://schemas.microsoft.com/office/drawing/2014/main" id="{00000000-0008-0000-0200-000011000000}"/>
              </a:ext>
            </a:extLst>
          </xdr:cNvPr>
          <xdr:cNvCxnSpPr/>
        </xdr:nvCxnSpPr>
        <xdr:spPr>
          <a:xfrm rot="10800000" flipH="1" flipV="1">
            <a:off x="4099128" y="4829731"/>
            <a:ext cx="1737906" cy="991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8" name="Straight Arrow Connector 17">
            <a:extLst>
              <a:ext uri="{FF2B5EF4-FFF2-40B4-BE49-F238E27FC236}">
                <a16:creationId xmlns:a16="http://schemas.microsoft.com/office/drawing/2014/main" id="{00000000-0008-0000-0200-000012000000}"/>
              </a:ext>
            </a:extLst>
          </xdr:cNvPr>
          <xdr:cNvCxnSpPr/>
        </xdr:nvCxnSpPr>
        <xdr:spPr>
          <a:xfrm>
            <a:off x="5829300" y="4829175"/>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15</xdr:col>
      <xdr:colOff>133349</xdr:colOff>
      <xdr:row>1</xdr:row>
      <xdr:rowOff>9525</xdr:rowOff>
    </xdr:from>
    <xdr:to>
      <xdr:col>17</xdr:col>
      <xdr:colOff>85724</xdr:colOff>
      <xdr:row>2</xdr:row>
      <xdr:rowOff>104775</xdr:rowOff>
    </xdr:to>
    <xdr:sp macro="" textlink="">
      <xdr:nvSpPr>
        <xdr:cNvPr id="26" name="Rectangle 25">
          <a:hlinkClick xmlns:r="http://schemas.openxmlformats.org/officeDocument/2006/relationships" r:id="rId2"/>
          <a:extLst>
            <a:ext uri="{FF2B5EF4-FFF2-40B4-BE49-F238E27FC236}">
              <a16:creationId xmlns:a16="http://schemas.microsoft.com/office/drawing/2014/main" id="{00000000-0008-0000-0200-00001A000000}"/>
            </a:ext>
          </a:extLst>
        </xdr:cNvPr>
        <xdr:cNvSpPr/>
      </xdr:nvSpPr>
      <xdr:spPr>
        <a:xfrm>
          <a:off x="9620249" y="323850"/>
          <a:ext cx="1133475"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TOPS</a:t>
          </a:r>
        </a:p>
      </xdr:txBody>
    </xdr:sp>
    <xdr:clientData/>
  </xdr:twoCellAnchor>
  <xdr:twoCellAnchor>
    <xdr:from>
      <xdr:col>15</xdr:col>
      <xdr:colOff>142875</xdr:colOff>
      <xdr:row>2</xdr:row>
      <xdr:rowOff>152400</xdr:rowOff>
    </xdr:from>
    <xdr:to>
      <xdr:col>17</xdr:col>
      <xdr:colOff>95250</xdr:colOff>
      <xdr:row>4</xdr:row>
      <xdr:rowOff>3173</xdr:rowOff>
    </xdr:to>
    <xdr:sp macro="" textlink="">
      <xdr:nvSpPr>
        <xdr:cNvPr id="31" name="Rectangle 30">
          <a:hlinkClick xmlns:r="http://schemas.openxmlformats.org/officeDocument/2006/relationships" r:id="rId3"/>
          <a:extLst>
            <a:ext uri="{FF2B5EF4-FFF2-40B4-BE49-F238E27FC236}">
              <a16:creationId xmlns:a16="http://schemas.microsoft.com/office/drawing/2014/main" id="{F12462C4-6E68-48D7-A45D-289E61AFC877}"/>
            </a:ext>
          </a:extLst>
        </xdr:cNvPr>
        <xdr:cNvSpPr/>
      </xdr:nvSpPr>
      <xdr:spPr>
        <a:xfrm>
          <a:off x="9629775" y="666750"/>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TOPS</a:t>
          </a:r>
        </a:p>
      </xdr:txBody>
    </xdr:sp>
    <xdr:clientData/>
  </xdr:twoCellAnchor>
  <xdr:twoCellAnchor>
    <xdr:from>
      <xdr:col>15</xdr:col>
      <xdr:colOff>142876</xdr:colOff>
      <xdr:row>4</xdr:row>
      <xdr:rowOff>57150</xdr:rowOff>
    </xdr:from>
    <xdr:to>
      <xdr:col>17</xdr:col>
      <xdr:colOff>66676</xdr:colOff>
      <xdr:row>6</xdr:row>
      <xdr:rowOff>161926</xdr:rowOff>
    </xdr:to>
    <xdr:sp macro="" textlink="">
      <xdr:nvSpPr>
        <xdr:cNvPr id="32" name="Rectangle 31">
          <a:hlinkClick xmlns:r="http://schemas.openxmlformats.org/officeDocument/2006/relationships" r:id="rId4"/>
          <a:extLst>
            <a:ext uri="{FF2B5EF4-FFF2-40B4-BE49-F238E27FC236}">
              <a16:creationId xmlns:a16="http://schemas.microsoft.com/office/drawing/2014/main" id="{C2561FE9-3747-46D6-81E4-5E6A386933B4}"/>
            </a:ext>
          </a:extLst>
        </xdr:cNvPr>
        <xdr:cNvSpPr/>
      </xdr:nvSpPr>
      <xdr:spPr>
        <a:xfrm>
          <a:off x="9629776" y="971550"/>
          <a:ext cx="1104900" cy="5048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BOTTOMS</a:t>
          </a:r>
        </a:p>
      </xdr:txBody>
    </xdr:sp>
    <xdr:clientData/>
  </xdr:twoCellAnchor>
  <xdr:twoCellAnchor>
    <xdr:from>
      <xdr:col>15</xdr:col>
      <xdr:colOff>123825</xdr:colOff>
      <xdr:row>13</xdr:row>
      <xdr:rowOff>19050</xdr:rowOff>
    </xdr:from>
    <xdr:to>
      <xdr:col>17</xdr:col>
      <xdr:colOff>76200</xdr:colOff>
      <xdr:row>14</xdr:row>
      <xdr:rowOff>69848</xdr:rowOff>
    </xdr:to>
    <xdr:sp macro="" textlink="">
      <xdr:nvSpPr>
        <xdr:cNvPr id="33" name="Rectangle 32">
          <a:hlinkClick xmlns:r="http://schemas.openxmlformats.org/officeDocument/2006/relationships" r:id="rId5"/>
          <a:extLst>
            <a:ext uri="{FF2B5EF4-FFF2-40B4-BE49-F238E27FC236}">
              <a16:creationId xmlns:a16="http://schemas.microsoft.com/office/drawing/2014/main" id="{9D9F49C4-6A35-46AD-A4F1-A3508CDA26EF}"/>
            </a:ext>
          </a:extLst>
        </xdr:cNvPr>
        <xdr:cNvSpPr/>
      </xdr:nvSpPr>
      <xdr:spPr>
        <a:xfrm>
          <a:off x="9610725" y="2733675"/>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15</xdr:col>
      <xdr:colOff>142876</xdr:colOff>
      <xdr:row>7</xdr:row>
      <xdr:rowOff>38099</xdr:rowOff>
    </xdr:from>
    <xdr:to>
      <xdr:col>17</xdr:col>
      <xdr:colOff>66675</xdr:colOff>
      <xdr:row>11</xdr:row>
      <xdr:rowOff>66674</xdr:rowOff>
    </xdr:to>
    <xdr:sp macro="" textlink="">
      <xdr:nvSpPr>
        <xdr:cNvPr id="34" name="Rectangle 10">
          <a:hlinkClick xmlns:r="http://schemas.openxmlformats.org/officeDocument/2006/relationships" r:id="rId6"/>
          <a:extLst>
            <a:ext uri="{FF2B5EF4-FFF2-40B4-BE49-F238E27FC236}">
              <a16:creationId xmlns:a16="http://schemas.microsoft.com/office/drawing/2014/main" id="{4BF4A409-2C57-41FF-A102-5037378DFA35}"/>
            </a:ext>
          </a:extLst>
        </xdr:cNvPr>
        <xdr:cNvSpPr/>
      </xdr:nvSpPr>
      <xdr:spPr>
        <a:xfrm>
          <a:off x="9629776" y="1552574"/>
          <a:ext cx="1104899" cy="8286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solidFill>
                <a:schemeClr val="dk1"/>
              </a:solidFill>
              <a:effectLst/>
              <a:latin typeface="+mn-lt"/>
              <a:ea typeface="+mn-ea"/>
              <a:cs typeface="+mn-cs"/>
            </a:rPr>
            <a:t>MEN'S &amp; WOMEN'S LOOSE FIT  SHIRT </a:t>
          </a:r>
          <a:endParaRPr lang="es-US" sz="1050">
            <a:effectLst/>
          </a:endParaRPr>
        </a:p>
      </xdr:txBody>
    </xdr:sp>
    <xdr:clientData/>
  </xdr:twoCellAnchor>
  <xdr:twoCellAnchor>
    <xdr:from>
      <xdr:col>15</xdr:col>
      <xdr:colOff>142876</xdr:colOff>
      <xdr:row>11</xdr:row>
      <xdr:rowOff>133350</xdr:rowOff>
    </xdr:from>
    <xdr:to>
      <xdr:col>17</xdr:col>
      <xdr:colOff>85726</xdr:colOff>
      <xdr:row>12</xdr:row>
      <xdr:rowOff>161925</xdr:rowOff>
    </xdr:to>
    <xdr:sp macro="" textlink="">
      <xdr:nvSpPr>
        <xdr:cNvPr id="36" name="Rectangle 35">
          <a:hlinkClick xmlns:r="http://schemas.openxmlformats.org/officeDocument/2006/relationships" r:id="rId7"/>
          <a:extLst>
            <a:ext uri="{FF2B5EF4-FFF2-40B4-BE49-F238E27FC236}">
              <a16:creationId xmlns:a16="http://schemas.microsoft.com/office/drawing/2014/main" id="{1BDE15C6-889C-4BDF-BC85-7F8C6B099185}"/>
            </a:ext>
          </a:extLst>
        </xdr:cNvPr>
        <xdr:cNvSpPr/>
      </xdr:nvSpPr>
      <xdr:spPr>
        <a:xfrm>
          <a:off x="9629776" y="2447925"/>
          <a:ext cx="1123950"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SPEED SUIT</a:t>
          </a:r>
        </a:p>
      </xdr:txBody>
    </xdr:sp>
    <xdr:clientData/>
  </xdr:twoCellAnchor>
  <xdr:twoCellAnchor>
    <xdr:from>
      <xdr:col>11</xdr:col>
      <xdr:colOff>295275</xdr:colOff>
      <xdr:row>2</xdr:row>
      <xdr:rowOff>142873</xdr:rowOff>
    </xdr:from>
    <xdr:to>
      <xdr:col>14</xdr:col>
      <xdr:colOff>581025</xdr:colOff>
      <xdr:row>7</xdr:row>
      <xdr:rowOff>76199</xdr:rowOff>
    </xdr:to>
    <xdr:grpSp>
      <xdr:nvGrpSpPr>
        <xdr:cNvPr id="40" name="Group 39">
          <a:extLst>
            <a:ext uri="{FF2B5EF4-FFF2-40B4-BE49-F238E27FC236}">
              <a16:creationId xmlns:a16="http://schemas.microsoft.com/office/drawing/2014/main" id="{BF5588D0-6E00-4392-99C4-978AA8E85DD3}"/>
            </a:ext>
          </a:extLst>
        </xdr:cNvPr>
        <xdr:cNvGrpSpPr/>
      </xdr:nvGrpSpPr>
      <xdr:grpSpPr>
        <a:xfrm>
          <a:off x="7419975" y="657223"/>
          <a:ext cx="2057400" cy="933451"/>
          <a:chOff x="8859931" y="3352799"/>
          <a:chExt cx="2882838" cy="885826"/>
        </a:xfrm>
      </xdr:grpSpPr>
      <xdr:sp macro="" textlink="">
        <xdr:nvSpPr>
          <xdr:cNvPr id="41" name="TextBox 40">
            <a:extLst>
              <a:ext uri="{FF2B5EF4-FFF2-40B4-BE49-F238E27FC236}">
                <a16:creationId xmlns:a16="http://schemas.microsoft.com/office/drawing/2014/main" id="{DD82AA4D-CF52-4D8C-BEB9-84D0CE30232A}"/>
              </a:ext>
            </a:extLst>
          </xdr:cNvPr>
          <xdr:cNvSpPr txBox="1"/>
        </xdr:nvSpPr>
        <xdr:spPr>
          <a:xfrm>
            <a:off x="9696449" y="3352799"/>
            <a:ext cx="2046320" cy="8858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DETAIL</a:t>
            </a:r>
          </a:p>
        </xdr:txBody>
      </xdr:sp>
      <xdr:cxnSp macro="">
        <xdr:nvCxnSpPr>
          <xdr:cNvPr id="42" name="Straight Arrow Connector 41">
            <a:extLst>
              <a:ext uri="{FF2B5EF4-FFF2-40B4-BE49-F238E27FC236}">
                <a16:creationId xmlns:a16="http://schemas.microsoft.com/office/drawing/2014/main" id="{A2F12F23-C819-4D14-885F-878ADCEA8A86}"/>
              </a:ext>
            </a:extLst>
          </xdr:cNvPr>
          <xdr:cNvCxnSpPr/>
        </xdr:nvCxnSpPr>
        <xdr:spPr>
          <a:xfrm flipH="1">
            <a:off x="8859931" y="3476625"/>
            <a:ext cx="830356"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133350</xdr:colOff>
      <xdr:row>0</xdr:row>
      <xdr:rowOff>28575</xdr:rowOff>
    </xdr:from>
    <xdr:to>
      <xdr:col>17</xdr:col>
      <xdr:colOff>66675</xdr:colOff>
      <xdr:row>0</xdr:row>
      <xdr:rowOff>276224</xdr:rowOff>
    </xdr:to>
    <xdr:sp macro="" textlink="">
      <xdr:nvSpPr>
        <xdr:cNvPr id="43" name="Rectangle 42">
          <a:hlinkClick xmlns:r="http://schemas.openxmlformats.org/officeDocument/2006/relationships" r:id="rId8"/>
          <a:extLst>
            <a:ext uri="{FF2B5EF4-FFF2-40B4-BE49-F238E27FC236}">
              <a16:creationId xmlns:a16="http://schemas.microsoft.com/office/drawing/2014/main" id="{12951E9B-9711-41B6-B0BE-BFEC5EE58BE6}"/>
            </a:ext>
          </a:extLst>
        </xdr:cNvPr>
        <xdr:cNvSpPr/>
      </xdr:nvSpPr>
      <xdr:spPr>
        <a:xfrm>
          <a:off x="9620250" y="28575"/>
          <a:ext cx="1114425" cy="2476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19051</xdr:rowOff>
    </xdr:from>
    <xdr:to>
      <xdr:col>1</xdr:col>
      <xdr:colOff>323851</xdr:colOff>
      <xdr:row>1</xdr:row>
      <xdr:rowOff>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19051"/>
          <a:ext cx="742950" cy="266699"/>
        </a:xfrm>
        <a:prstGeom prst="rect">
          <a:avLst/>
        </a:prstGeom>
      </xdr:spPr>
    </xdr:pic>
    <xdr:clientData/>
  </xdr:twoCellAnchor>
  <xdr:twoCellAnchor>
    <xdr:from>
      <xdr:col>14</xdr:col>
      <xdr:colOff>161926</xdr:colOff>
      <xdr:row>5</xdr:row>
      <xdr:rowOff>190500</xdr:rowOff>
    </xdr:from>
    <xdr:to>
      <xdr:col>16</xdr:col>
      <xdr:colOff>85726</xdr:colOff>
      <xdr:row>8</xdr:row>
      <xdr:rowOff>95251</xdr:rowOff>
    </xdr:to>
    <xdr:sp macro="" textlink="">
      <xdr:nvSpPr>
        <xdr:cNvPr id="31" name="Rectangle 30">
          <a:hlinkClick xmlns:r="http://schemas.openxmlformats.org/officeDocument/2006/relationships" r:id="rId2"/>
          <a:extLst>
            <a:ext uri="{FF2B5EF4-FFF2-40B4-BE49-F238E27FC236}">
              <a16:creationId xmlns:a16="http://schemas.microsoft.com/office/drawing/2014/main" id="{B98933A3-9DF8-470F-8832-0A46026CB549}"/>
            </a:ext>
          </a:extLst>
        </xdr:cNvPr>
        <xdr:cNvSpPr/>
      </xdr:nvSpPr>
      <xdr:spPr>
        <a:xfrm>
          <a:off x="9058276" y="1304925"/>
          <a:ext cx="1104900" cy="5048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BOTTOMS</a:t>
          </a:r>
        </a:p>
      </xdr:txBody>
    </xdr:sp>
    <xdr:clientData/>
  </xdr:twoCellAnchor>
  <xdr:twoCellAnchor>
    <xdr:from>
      <xdr:col>14</xdr:col>
      <xdr:colOff>133350</xdr:colOff>
      <xdr:row>14</xdr:row>
      <xdr:rowOff>142875</xdr:rowOff>
    </xdr:from>
    <xdr:to>
      <xdr:col>16</xdr:col>
      <xdr:colOff>85725</xdr:colOff>
      <xdr:row>15</xdr:row>
      <xdr:rowOff>193673</xdr:rowOff>
    </xdr:to>
    <xdr:sp macro="" textlink="">
      <xdr:nvSpPr>
        <xdr:cNvPr id="32" name="Rectangle 31">
          <a:hlinkClick xmlns:r="http://schemas.openxmlformats.org/officeDocument/2006/relationships" r:id="rId3"/>
          <a:extLst>
            <a:ext uri="{FF2B5EF4-FFF2-40B4-BE49-F238E27FC236}">
              <a16:creationId xmlns:a16="http://schemas.microsoft.com/office/drawing/2014/main" id="{1CC517C7-B2EE-466C-83C0-9BA0A3B163D1}"/>
            </a:ext>
          </a:extLst>
        </xdr:cNvPr>
        <xdr:cNvSpPr/>
      </xdr:nvSpPr>
      <xdr:spPr>
        <a:xfrm>
          <a:off x="9029700" y="3057525"/>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14</xdr:col>
      <xdr:colOff>161926</xdr:colOff>
      <xdr:row>8</xdr:row>
      <xdr:rowOff>180975</xdr:rowOff>
    </xdr:from>
    <xdr:to>
      <xdr:col>16</xdr:col>
      <xdr:colOff>85725</xdr:colOff>
      <xdr:row>12</xdr:row>
      <xdr:rowOff>180975</xdr:rowOff>
    </xdr:to>
    <xdr:sp macro="" textlink="">
      <xdr:nvSpPr>
        <xdr:cNvPr id="33" name="Rectangle 10">
          <a:hlinkClick xmlns:r="http://schemas.openxmlformats.org/officeDocument/2006/relationships" r:id="rId4"/>
          <a:extLst>
            <a:ext uri="{FF2B5EF4-FFF2-40B4-BE49-F238E27FC236}">
              <a16:creationId xmlns:a16="http://schemas.microsoft.com/office/drawing/2014/main" id="{CFA9D0B9-4223-4969-9971-44D019DC01D3}"/>
            </a:ext>
          </a:extLst>
        </xdr:cNvPr>
        <xdr:cNvSpPr/>
      </xdr:nvSpPr>
      <xdr:spPr>
        <a:xfrm>
          <a:off x="9058276" y="1895475"/>
          <a:ext cx="1104899" cy="8001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solidFill>
                <a:schemeClr val="dk1"/>
              </a:solidFill>
              <a:effectLst/>
              <a:latin typeface="+mn-lt"/>
              <a:ea typeface="+mn-ea"/>
              <a:cs typeface="+mn-cs"/>
            </a:rPr>
            <a:t>MEN'S &amp; WOMEN'S LOOSE FIT  SHIRT </a:t>
          </a:r>
          <a:endParaRPr lang="es-US" sz="1050">
            <a:effectLst/>
          </a:endParaRPr>
        </a:p>
      </xdr:txBody>
    </xdr:sp>
    <xdr:clientData/>
  </xdr:twoCellAnchor>
  <xdr:twoCellAnchor>
    <xdr:from>
      <xdr:col>14</xdr:col>
      <xdr:colOff>152401</xdr:colOff>
      <xdr:row>13</xdr:row>
      <xdr:rowOff>57150</xdr:rowOff>
    </xdr:from>
    <xdr:to>
      <xdr:col>16</xdr:col>
      <xdr:colOff>95251</xdr:colOff>
      <xdr:row>14</xdr:row>
      <xdr:rowOff>85725</xdr:rowOff>
    </xdr:to>
    <xdr:sp macro="" textlink="">
      <xdr:nvSpPr>
        <xdr:cNvPr id="35" name="Rectangle 34">
          <a:hlinkClick xmlns:r="http://schemas.openxmlformats.org/officeDocument/2006/relationships" r:id="rId5"/>
          <a:extLst>
            <a:ext uri="{FF2B5EF4-FFF2-40B4-BE49-F238E27FC236}">
              <a16:creationId xmlns:a16="http://schemas.microsoft.com/office/drawing/2014/main" id="{874D6504-DD9E-4607-A28F-0788D6699435}"/>
            </a:ext>
          </a:extLst>
        </xdr:cNvPr>
        <xdr:cNvSpPr/>
      </xdr:nvSpPr>
      <xdr:spPr>
        <a:xfrm>
          <a:off x="9048751" y="2771775"/>
          <a:ext cx="1123950"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SPEED SUIT</a:t>
          </a:r>
        </a:p>
      </xdr:txBody>
    </xdr:sp>
    <xdr:clientData/>
  </xdr:twoCellAnchor>
  <xdr:twoCellAnchor>
    <xdr:from>
      <xdr:col>14</xdr:col>
      <xdr:colOff>152400</xdr:colOff>
      <xdr:row>2</xdr:row>
      <xdr:rowOff>85725</xdr:rowOff>
    </xdr:from>
    <xdr:to>
      <xdr:col>16</xdr:col>
      <xdr:colOff>104775</xdr:colOff>
      <xdr:row>3</xdr:row>
      <xdr:rowOff>180975</xdr:rowOff>
    </xdr:to>
    <xdr:sp macro="" textlink="">
      <xdr:nvSpPr>
        <xdr:cNvPr id="36" name="Rectangle 35">
          <a:hlinkClick xmlns:r="http://schemas.openxmlformats.org/officeDocument/2006/relationships" r:id="rId6"/>
          <a:extLst>
            <a:ext uri="{FF2B5EF4-FFF2-40B4-BE49-F238E27FC236}">
              <a16:creationId xmlns:a16="http://schemas.microsoft.com/office/drawing/2014/main" id="{56D79428-F9A8-4E54-90D9-2DF4E13097C4}"/>
            </a:ext>
          </a:extLst>
        </xdr:cNvPr>
        <xdr:cNvSpPr/>
      </xdr:nvSpPr>
      <xdr:spPr>
        <a:xfrm>
          <a:off x="9048750" y="600075"/>
          <a:ext cx="1133475"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TOPS</a:t>
          </a:r>
        </a:p>
      </xdr:txBody>
    </xdr:sp>
    <xdr:clientData/>
  </xdr:twoCellAnchor>
  <xdr:twoCellAnchor>
    <xdr:from>
      <xdr:col>14</xdr:col>
      <xdr:colOff>152401</xdr:colOff>
      <xdr:row>0</xdr:row>
      <xdr:rowOff>304800</xdr:rowOff>
    </xdr:from>
    <xdr:to>
      <xdr:col>16</xdr:col>
      <xdr:colOff>85726</xdr:colOff>
      <xdr:row>2</xdr:row>
      <xdr:rowOff>38099</xdr:rowOff>
    </xdr:to>
    <xdr:sp macro="" textlink="">
      <xdr:nvSpPr>
        <xdr:cNvPr id="37" name="Rectangle 36">
          <a:hlinkClick xmlns:r="http://schemas.openxmlformats.org/officeDocument/2006/relationships" r:id="rId7"/>
          <a:extLst>
            <a:ext uri="{FF2B5EF4-FFF2-40B4-BE49-F238E27FC236}">
              <a16:creationId xmlns:a16="http://schemas.microsoft.com/office/drawing/2014/main" id="{0BC08AA8-C70F-4BE0-BC02-7E613BEA1F48}"/>
            </a:ext>
          </a:extLst>
        </xdr:cNvPr>
        <xdr:cNvSpPr/>
      </xdr:nvSpPr>
      <xdr:spPr>
        <a:xfrm>
          <a:off x="9048751" y="304800"/>
          <a:ext cx="1114425" cy="2476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12</xdr:col>
      <xdr:colOff>171450</xdr:colOff>
      <xdr:row>2</xdr:row>
      <xdr:rowOff>95251</xdr:rowOff>
    </xdr:from>
    <xdr:to>
      <xdr:col>14</xdr:col>
      <xdr:colOff>57150</xdr:colOff>
      <xdr:row>7</xdr:row>
      <xdr:rowOff>142876</xdr:rowOff>
    </xdr:to>
    <xdr:sp macro="" textlink="">
      <xdr:nvSpPr>
        <xdr:cNvPr id="39" name="TextBox 38">
          <a:extLst>
            <a:ext uri="{FF2B5EF4-FFF2-40B4-BE49-F238E27FC236}">
              <a16:creationId xmlns:a16="http://schemas.microsoft.com/office/drawing/2014/main" id="{775F066B-FD77-4B1D-9937-5D015F5ACE85}"/>
            </a:ext>
          </a:extLst>
        </xdr:cNvPr>
        <xdr:cNvSpPr txBox="1"/>
      </xdr:nvSpPr>
      <xdr:spPr>
        <a:xfrm>
          <a:off x="7886700" y="609601"/>
          <a:ext cx="1066800" cy="1047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DETAIL</a:t>
          </a:r>
        </a:p>
      </xdr:txBody>
    </xdr:sp>
    <xdr:clientData/>
  </xdr:twoCellAnchor>
  <xdr:twoCellAnchor>
    <xdr:from>
      <xdr:col>11</xdr:col>
      <xdr:colOff>219075</xdr:colOff>
      <xdr:row>5</xdr:row>
      <xdr:rowOff>76202</xdr:rowOff>
    </xdr:from>
    <xdr:to>
      <xdr:col>12</xdr:col>
      <xdr:colOff>182717</xdr:colOff>
      <xdr:row>5</xdr:row>
      <xdr:rowOff>76202</xdr:rowOff>
    </xdr:to>
    <xdr:cxnSp macro="">
      <xdr:nvCxnSpPr>
        <xdr:cNvPr id="41" name="Straight Arrow Connector 40">
          <a:extLst>
            <a:ext uri="{FF2B5EF4-FFF2-40B4-BE49-F238E27FC236}">
              <a16:creationId xmlns:a16="http://schemas.microsoft.com/office/drawing/2014/main" id="{91F068F3-6232-4186-BD09-6155383C9753}"/>
            </a:ext>
          </a:extLst>
        </xdr:cNvPr>
        <xdr:cNvCxnSpPr/>
      </xdr:nvCxnSpPr>
      <xdr:spPr>
        <a:xfrm flipH="1">
          <a:off x="7343775" y="1190627"/>
          <a:ext cx="554192"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97908</xdr:colOff>
      <xdr:row>25</xdr:row>
      <xdr:rowOff>180975</xdr:rowOff>
    </xdr:from>
    <xdr:to>
      <xdr:col>6</xdr:col>
      <xdr:colOff>504829</xdr:colOff>
      <xdr:row>29</xdr:row>
      <xdr:rowOff>0</xdr:rowOff>
    </xdr:to>
    <xdr:sp macro="" textlink="">
      <xdr:nvSpPr>
        <xdr:cNvPr id="42" name="TextBox 41">
          <a:extLst>
            <a:ext uri="{FF2B5EF4-FFF2-40B4-BE49-F238E27FC236}">
              <a16:creationId xmlns:a16="http://schemas.microsoft.com/office/drawing/2014/main" id="{B9F0CCDD-D481-4512-899D-233ACB23CE5A}"/>
            </a:ext>
          </a:extLst>
        </xdr:cNvPr>
        <xdr:cNvSpPr txBox="1"/>
      </xdr:nvSpPr>
      <xdr:spPr>
        <a:xfrm>
          <a:off x="3364983" y="5172075"/>
          <a:ext cx="997471"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3</xdr:col>
      <xdr:colOff>285750</xdr:colOff>
      <xdr:row>23</xdr:row>
      <xdr:rowOff>133350</xdr:rowOff>
    </xdr:from>
    <xdr:to>
      <xdr:col>5</xdr:col>
      <xdr:colOff>238126</xdr:colOff>
      <xdr:row>25</xdr:row>
      <xdr:rowOff>171452</xdr:rowOff>
    </xdr:to>
    <xdr:grpSp>
      <xdr:nvGrpSpPr>
        <xdr:cNvPr id="43" name="Group 42">
          <a:extLst>
            <a:ext uri="{FF2B5EF4-FFF2-40B4-BE49-F238E27FC236}">
              <a16:creationId xmlns:a16="http://schemas.microsoft.com/office/drawing/2014/main" id="{9FDEA153-A712-42FA-84F4-5DCA5E300318}"/>
            </a:ext>
          </a:extLst>
        </xdr:cNvPr>
        <xdr:cNvGrpSpPr/>
      </xdr:nvGrpSpPr>
      <xdr:grpSpPr>
        <a:xfrm>
          <a:off x="2371725" y="4724400"/>
          <a:ext cx="1133476" cy="438152"/>
          <a:chOff x="1676400" y="4810125"/>
          <a:chExt cx="1838326" cy="438152"/>
        </a:xfrm>
      </xdr:grpSpPr>
      <xdr:cxnSp macro="">
        <xdr:nvCxnSpPr>
          <xdr:cNvPr id="44" name="Straight Connector 43">
            <a:extLst>
              <a:ext uri="{FF2B5EF4-FFF2-40B4-BE49-F238E27FC236}">
                <a16:creationId xmlns:a16="http://schemas.microsoft.com/office/drawing/2014/main" id="{37040974-6C9D-4A45-A911-9EBBDDD20AE0}"/>
              </a:ext>
            </a:extLst>
          </xdr:cNvPr>
          <xdr:cNvCxnSpPr/>
        </xdr:nvCxnSpPr>
        <xdr:spPr>
          <a:xfrm flipH="1" flipV="1">
            <a:off x="3505200" y="4810125"/>
            <a:ext cx="9526" cy="438152"/>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45" name="Straight Connector 44">
            <a:extLst>
              <a:ext uri="{FF2B5EF4-FFF2-40B4-BE49-F238E27FC236}">
                <a16:creationId xmlns:a16="http://schemas.microsoft.com/office/drawing/2014/main" id="{B75363F2-107D-4ADB-AAA7-F315E98C4A65}"/>
              </a:ext>
            </a:extLst>
          </xdr:cNvPr>
          <xdr:cNvCxnSpPr/>
        </xdr:nvCxnSpPr>
        <xdr:spPr>
          <a:xfrm flipH="1" flipV="1">
            <a:off x="1676400" y="4819650"/>
            <a:ext cx="1825369" cy="952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46" name="Straight Arrow Connector 45">
            <a:extLst>
              <a:ext uri="{FF2B5EF4-FFF2-40B4-BE49-F238E27FC236}">
                <a16:creationId xmlns:a16="http://schemas.microsoft.com/office/drawing/2014/main" id="{6FC1B134-D89D-45FF-91C9-56F01B23AD9F}"/>
              </a:ext>
            </a:extLst>
          </xdr:cNvPr>
          <xdr:cNvCxnSpPr/>
        </xdr:nvCxnSpPr>
        <xdr:spPr>
          <a:xfrm>
            <a:off x="1676400" y="4810125"/>
            <a:ext cx="0" cy="2286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6</xdr:col>
      <xdr:colOff>231978</xdr:colOff>
      <xdr:row>23</xdr:row>
      <xdr:rowOff>152400</xdr:rowOff>
    </xdr:from>
    <xdr:to>
      <xdr:col>9</xdr:col>
      <xdr:colOff>295275</xdr:colOff>
      <xdr:row>25</xdr:row>
      <xdr:rowOff>172788</xdr:rowOff>
    </xdr:to>
    <xdr:grpSp>
      <xdr:nvGrpSpPr>
        <xdr:cNvPr id="47" name="Group 46">
          <a:extLst>
            <a:ext uri="{FF2B5EF4-FFF2-40B4-BE49-F238E27FC236}">
              <a16:creationId xmlns:a16="http://schemas.microsoft.com/office/drawing/2014/main" id="{8A93F644-6EDA-42BB-B9EF-65C92AAC27B8}"/>
            </a:ext>
          </a:extLst>
        </xdr:cNvPr>
        <xdr:cNvGrpSpPr/>
      </xdr:nvGrpSpPr>
      <xdr:grpSpPr>
        <a:xfrm>
          <a:off x="4089603" y="4743450"/>
          <a:ext cx="2149272" cy="420438"/>
          <a:chOff x="4099128" y="4829175"/>
          <a:chExt cx="1737906" cy="420438"/>
        </a:xfrm>
      </xdr:grpSpPr>
      <xdr:cxnSp macro="">
        <xdr:nvCxnSpPr>
          <xdr:cNvPr id="48" name="Straight Connector 47">
            <a:extLst>
              <a:ext uri="{FF2B5EF4-FFF2-40B4-BE49-F238E27FC236}">
                <a16:creationId xmlns:a16="http://schemas.microsoft.com/office/drawing/2014/main" id="{653C0FFC-1284-4A84-8DFB-CAF1B626F854}"/>
              </a:ext>
            </a:extLst>
          </xdr:cNvPr>
          <xdr:cNvCxnSpPr/>
        </xdr:nvCxnSpPr>
        <xdr:spPr>
          <a:xfrm>
            <a:off x="4114800" y="4829175"/>
            <a:ext cx="9638" cy="42043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49" name="Straight Connector 48">
            <a:extLst>
              <a:ext uri="{FF2B5EF4-FFF2-40B4-BE49-F238E27FC236}">
                <a16:creationId xmlns:a16="http://schemas.microsoft.com/office/drawing/2014/main" id="{1DC2F5F0-DE83-4F7B-BED3-E653A45B66E3}"/>
              </a:ext>
            </a:extLst>
          </xdr:cNvPr>
          <xdr:cNvCxnSpPr/>
        </xdr:nvCxnSpPr>
        <xdr:spPr>
          <a:xfrm rot="10800000" flipH="1" flipV="1">
            <a:off x="4099128" y="4829731"/>
            <a:ext cx="1737906" cy="991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50" name="Straight Arrow Connector 49">
            <a:extLst>
              <a:ext uri="{FF2B5EF4-FFF2-40B4-BE49-F238E27FC236}">
                <a16:creationId xmlns:a16="http://schemas.microsoft.com/office/drawing/2014/main" id="{FB9E3A4E-B46F-4F89-A075-56BB41A2238D}"/>
              </a:ext>
            </a:extLst>
          </xdr:cNvPr>
          <xdr:cNvCxnSpPr/>
        </xdr:nvCxnSpPr>
        <xdr:spPr>
          <a:xfrm>
            <a:off x="5829300" y="4829175"/>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14</xdr:col>
      <xdr:colOff>171450</xdr:colOff>
      <xdr:row>4</xdr:row>
      <xdr:rowOff>28575</xdr:rowOff>
    </xdr:from>
    <xdr:to>
      <xdr:col>16</xdr:col>
      <xdr:colOff>104775</xdr:colOff>
      <xdr:row>5</xdr:row>
      <xdr:rowOff>88898</xdr:rowOff>
    </xdr:to>
    <xdr:sp macro="" textlink="">
      <xdr:nvSpPr>
        <xdr:cNvPr id="51" name="Rectangle 50">
          <a:hlinkClick xmlns:r="http://schemas.openxmlformats.org/officeDocument/2006/relationships" r:id="rId8"/>
          <a:extLst>
            <a:ext uri="{FF2B5EF4-FFF2-40B4-BE49-F238E27FC236}">
              <a16:creationId xmlns:a16="http://schemas.microsoft.com/office/drawing/2014/main" id="{9DA856B9-4411-4568-A7F8-73033FBBDE47}"/>
            </a:ext>
          </a:extLst>
        </xdr:cNvPr>
        <xdr:cNvSpPr/>
      </xdr:nvSpPr>
      <xdr:spPr>
        <a:xfrm>
          <a:off x="9067800" y="942975"/>
          <a:ext cx="1114425" cy="2603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BOTTOMS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19051</xdr:rowOff>
    </xdr:from>
    <xdr:to>
      <xdr:col>1</xdr:col>
      <xdr:colOff>333375</xdr:colOff>
      <xdr:row>1</xdr:row>
      <xdr:rowOff>0</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19051"/>
          <a:ext cx="923924" cy="295274"/>
        </a:xfrm>
        <a:prstGeom prst="rect">
          <a:avLst/>
        </a:prstGeom>
      </xdr:spPr>
    </xdr:pic>
    <xdr:clientData/>
  </xdr:twoCellAnchor>
  <xdr:twoCellAnchor>
    <xdr:from>
      <xdr:col>5</xdr:col>
      <xdr:colOff>107433</xdr:colOff>
      <xdr:row>25</xdr:row>
      <xdr:rowOff>142875</xdr:rowOff>
    </xdr:from>
    <xdr:to>
      <xdr:col>6</xdr:col>
      <xdr:colOff>514354</xdr:colOff>
      <xdr:row>28</xdr:row>
      <xdr:rowOff>161925</xdr:rowOff>
    </xdr:to>
    <xdr:sp macro="" textlink="">
      <xdr:nvSpPr>
        <xdr:cNvPr id="10" name="TextBox 9">
          <a:extLst>
            <a:ext uri="{FF2B5EF4-FFF2-40B4-BE49-F238E27FC236}">
              <a16:creationId xmlns:a16="http://schemas.microsoft.com/office/drawing/2014/main" id="{00000000-0008-0000-0400-00000A000000}"/>
            </a:ext>
          </a:extLst>
        </xdr:cNvPr>
        <xdr:cNvSpPr txBox="1"/>
      </xdr:nvSpPr>
      <xdr:spPr>
        <a:xfrm>
          <a:off x="3374508" y="5257800"/>
          <a:ext cx="997471"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clientData/>
  </xdr:twoCellAnchor>
  <xdr:twoCellAnchor>
    <xdr:from>
      <xdr:col>3</xdr:col>
      <xdr:colOff>361949</xdr:colOff>
      <xdr:row>23</xdr:row>
      <xdr:rowOff>95250</xdr:rowOff>
    </xdr:from>
    <xdr:to>
      <xdr:col>5</xdr:col>
      <xdr:colOff>247650</xdr:colOff>
      <xdr:row>25</xdr:row>
      <xdr:rowOff>133352</xdr:rowOff>
    </xdr:to>
    <xdr:grpSp>
      <xdr:nvGrpSpPr>
        <xdr:cNvPr id="11" name="Group 10">
          <a:extLst>
            <a:ext uri="{FF2B5EF4-FFF2-40B4-BE49-F238E27FC236}">
              <a16:creationId xmlns:a16="http://schemas.microsoft.com/office/drawing/2014/main" id="{00000000-0008-0000-0400-00000B000000}"/>
            </a:ext>
          </a:extLst>
        </xdr:cNvPr>
        <xdr:cNvGrpSpPr/>
      </xdr:nvGrpSpPr>
      <xdr:grpSpPr>
        <a:xfrm>
          <a:off x="2447924" y="4810125"/>
          <a:ext cx="1066801" cy="438152"/>
          <a:chOff x="1676400" y="4810125"/>
          <a:chExt cx="1838326" cy="438152"/>
        </a:xfrm>
      </xdr:grpSpPr>
      <xdr:cxnSp macro="">
        <xdr:nvCxnSpPr>
          <xdr:cNvPr id="12" name="Straight Connector 11">
            <a:extLst>
              <a:ext uri="{FF2B5EF4-FFF2-40B4-BE49-F238E27FC236}">
                <a16:creationId xmlns:a16="http://schemas.microsoft.com/office/drawing/2014/main" id="{00000000-0008-0000-0400-00000C000000}"/>
              </a:ext>
            </a:extLst>
          </xdr:cNvPr>
          <xdr:cNvCxnSpPr/>
        </xdr:nvCxnSpPr>
        <xdr:spPr>
          <a:xfrm flipH="1" flipV="1">
            <a:off x="3505200" y="4810125"/>
            <a:ext cx="9526" cy="438152"/>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00000000-0008-0000-0400-00000D000000}"/>
              </a:ext>
            </a:extLst>
          </xdr:cNvPr>
          <xdr:cNvCxnSpPr/>
        </xdr:nvCxnSpPr>
        <xdr:spPr>
          <a:xfrm flipH="1" flipV="1">
            <a:off x="1676400" y="4819650"/>
            <a:ext cx="1825369" cy="952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4" name="Straight Arrow Connector 13">
            <a:extLst>
              <a:ext uri="{FF2B5EF4-FFF2-40B4-BE49-F238E27FC236}">
                <a16:creationId xmlns:a16="http://schemas.microsoft.com/office/drawing/2014/main" id="{00000000-0008-0000-0400-00000E000000}"/>
              </a:ext>
            </a:extLst>
          </xdr:cNvPr>
          <xdr:cNvCxnSpPr/>
        </xdr:nvCxnSpPr>
        <xdr:spPr>
          <a:xfrm>
            <a:off x="1676400" y="4810125"/>
            <a:ext cx="0" cy="2286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6</xdr:col>
      <xdr:colOff>241502</xdr:colOff>
      <xdr:row>23</xdr:row>
      <xdr:rowOff>114300</xdr:rowOff>
    </xdr:from>
    <xdr:to>
      <xdr:col>9</xdr:col>
      <xdr:colOff>219074</xdr:colOff>
      <xdr:row>25</xdr:row>
      <xdr:rowOff>134688</xdr:rowOff>
    </xdr:to>
    <xdr:grpSp>
      <xdr:nvGrpSpPr>
        <xdr:cNvPr id="15" name="Group 14">
          <a:extLst>
            <a:ext uri="{FF2B5EF4-FFF2-40B4-BE49-F238E27FC236}">
              <a16:creationId xmlns:a16="http://schemas.microsoft.com/office/drawing/2014/main" id="{00000000-0008-0000-0400-00000F000000}"/>
            </a:ext>
          </a:extLst>
        </xdr:cNvPr>
        <xdr:cNvGrpSpPr/>
      </xdr:nvGrpSpPr>
      <xdr:grpSpPr>
        <a:xfrm>
          <a:off x="4099127" y="4829175"/>
          <a:ext cx="2063547" cy="420438"/>
          <a:chOff x="4099128" y="4829175"/>
          <a:chExt cx="1737906" cy="420438"/>
        </a:xfrm>
      </xdr:grpSpPr>
      <xdr:cxnSp macro="">
        <xdr:nvCxnSpPr>
          <xdr:cNvPr id="16" name="Straight Connector 15">
            <a:extLst>
              <a:ext uri="{FF2B5EF4-FFF2-40B4-BE49-F238E27FC236}">
                <a16:creationId xmlns:a16="http://schemas.microsoft.com/office/drawing/2014/main" id="{00000000-0008-0000-0400-000010000000}"/>
              </a:ext>
            </a:extLst>
          </xdr:cNvPr>
          <xdr:cNvCxnSpPr/>
        </xdr:nvCxnSpPr>
        <xdr:spPr>
          <a:xfrm>
            <a:off x="4114800" y="4829175"/>
            <a:ext cx="9638" cy="42043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16">
            <a:extLst>
              <a:ext uri="{FF2B5EF4-FFF2-40B4-BE49-F238E27FC236}">
                <a16:creationId xmlns:a16="http://schemas.microsoft.com/office/drawing/2014/main" id="{00000000-0008-0000-0400-000011000000}"/>
              </a:ext>
            </a:extLst>
          </xdr:cNvPr>
          <xdr:cNvCxnSpPr/>
        </xdr:nvCxnSpPr>
        <xdr:spPr>
          <a:xfrm rot="10800000" flipH="1" flipV="1">
            <a:off x="4099128" y="4829731"/>
            <a:ext cx="1737906" cy="991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8" name="Straight Arrow Connector 17">
            <a:extLst>
              <a:ext uri="{FF2B5EF4-FFF2-40B4-BE49-F238E27FC236}">
                <a16:creationId xmlns:a16="http://schemas.microsoft.com/office/drawing/2014/main" id="{00000000-0008-0000-0400-000012000000}"/>
              </a:ext>
            </a:extLst>
          </xdr:cNvPr>
          <xdr:cNvCxnSpPr/>
        </xdr:nvCxnSpPr>
        <xdr:spPr>
          <a:xfrm>
            <a:off x="5829300" y="4829175"/>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clientData/>
  </xdr:twoCellAnchor>
  <xdr:twoCellAnchor>
    <xdr:from>
      <xdr:col>16</xdr:col>
      <xdr:colOff>19051</xdr:colOff>
      <xdr:row>4</xdr:row>
      <xdr:rowOff>57150</xdr:rowOff>
    </xdr:from>
    <xdr:to>
      <xdr:col>17</xdr:col>
      <xdr:colOff>571500</xdr:colOff>
      <xdr:row>5</xdr:row>
      <xdr:rowOff>107948</xdr:rowOff>
    </xdr:to>
    <xdr:sp macro="" textlink="">
      <xdr:nvSpPr>
        <xdr:cNvPr id="21" name="Rectangle 20">
          <a:hlinkClick xmlns:r="http://schemas.openxmlformats.org/officeDocument/2006/relationships" r:id="rId2"/>
          <a:extLst>
            <a:ext uri="{FF2B5EF4-FFF2-40B4-BE49-F238E27FC236}">
              <a16:creationId xmlns:a16="http://schemas.microsoft.com/office/drawing/2014/main" id="{00000000-0008-0000-0400-000015000000}"/>
            </a:ext>
          </a:extLst>
        </xdr:cNvPr>
        <xdr:cNvSpPr/>
      </xdr:nvSpPr>
      <xdr:spPr>
        <a:xfrm>
          <a:off x="10096501" y="971550"/>
          <a:ext cx="1142999"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BOTTOMS</a:t>
          </a:r>
        </a:p>
      </xdr:txBody>
    </xdr:sp>
    <xdr:clientData/>
  </xdr:twoCellAnchor>
  <xdr:twoCellAnchor>
    <xdr:from>
      <xdr:col>16</xdr:col>
      <xdr:colOff>28576</xdr:colOff>
      <xdr:row>6</xdr:row>
      <xdr:rowOff>0</xdr:rowOff>
    </xdr:from>
    <xdr:to>
      <xdr:col>17</xdr:col>
      <xdr:colOff>542926</xdr:colOff>
      <xdr:row>8</xdr:row>
      <xdr:rowOff>104776</xdr:rowOff>
    </xdr:to>
    <xdr:sp macro="" textlink="">
      <xdr:nvSpPr>
        <xdr:cNvPr id="27" name="Rectangle 26">
          <a:hlinkClick xmlns:r="http://schemas.openxmlformats.org/officeDocument/2006/relationships" r:id="rId3"/>
          <a:extLst>
            <a:ext uri="{FF2B5EF4-FFF2-40B4-BE49-F238E27FC236}">
              <a16:creationId xmlns:a16="http://schemas.microsoft.com/office/drawing/2014/main" id="{BABB47A3-DC3C-45FB-98D3-7CA643C90E6A}"/>
            </a:ext>
          </a:extLst>
        </xdr:cNvPr>
        <xdr:cNvSpPr/>
      </xdr:nvSpPr>
      <xdr:spPr>
        <a:xfrm>
          <a:off x="10106026" y="1314450"/>
          <a:ext cx="1104900" cy="5048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BOTTOMS</a:t>
          </a:r>
        </a:p>
      </xdr:txBody>
    </xdr:sp>
    <xdr:clientData/>
  </xdr:twoCellAnchor>
  <xdr:twoCellAnchor>
    <xdr:from>
      <xdr:col>16</xdr:col>
      <xdr:colOff>0</xdr:colOff>
      <xdr:row>14</xdr:row>
      <xdr:rowOff>152400</xdr:rowOff>
    </xdr:from>
    <xdr:to>
      <xdr:col>17</xdr:col>
      <xdr:colOff>542925</xdr:colOff>
      <xdr:row>16</xdr:row>
      <xdr:rowOff>3173</xdr:rowOff>
    </xdr:to>
    <xdr:sp macro="" textlink="">
      <xdr:nvSpPr>
        <xdr:cNvPr id="28" name="Rectangle 27">
          <a:hlinkClick xmlns:r="http://schemas.openxmlformats.org/officeDocument/2006/relationships" r:id="rId4"/>
          <a:extLst>
            <a:ext uri="{FF2B5EF4-FFF2-40B4-BE49-F238E27FC236}">
              <a16:creationId xmlns:a16="http://schemas.microsoft.com/office/drawing/2014/main" id="{F8C4F46A-4FAE-4918-8522-A7D1C7B1AD3B}"/>
            </a:ext>
          </a:extLst>
        </xdr:cNvPr>
        <xdr:cNvSpPr/>
      </xdr:nvSpPr>
      <xdr:spPr>
        <a:xfrm>
          <a:off x="10077450" y="3067050"/>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16</xdr:col>
      <xdr:colOff>28576</xdr:colOff>
      <xdr:row>8</xdr:row>
      <xdr:rowOff>190500</xdr:rowOff>
    </xdr:from>
    <xdr:to>
      <xdr:col>17</xdr:col>
      <xdr:colOff>542925</xdr:colOff>
      <xdr:row>12</xdr:row>
      <xdr:rowOff>190500</xdr:rowOff>
    </xdr:to>
    <xdr:sp macro="" textlink="">
      <xdr:nvSpPr>
        <xdr:cNvPr id="29" name="Rectangle 10">
          <a:hlinkClick xmlns:r="http://schemas.openxmlformats.org/officeDocument/2006/relationships" r:id="rId5"/>
          <a:extLst>
            <a:ext uri="{FF2B5EF4-FFF2-40B4-BE49-F238E27FC236}">
              <a16:creationId xmlns:a16="http://schemas.microsoft.com/office/drawing/2014/main" id="{1ED606F7-E34E-472A-9EBA-8E049917E1F6}"/>
            </a:ext>
          </a:extLst>
        </xdr:cNvPr>
        <xdr:cNvSpPr/>
      </xdr:nvSpPr>
      <xdr:spPr>
        <a:xfrm>
          <a:off x="10106026" y="1905000"/>
          <a:ext cx="1104899" cy="8001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solidFill>
                <a:schemeClr val="dk1"/>
              </a:solidFill>
              <a:effectLst/>
              <a:latin typeface="+mn-lt"/>
              <a:ea typeface="+mn-ea"/>
              <a:cs typeface="+mn-cs"/>
            </a:rPr>
            <a:t>MEN'S &amp; WOMEN'S LOOSE FIT  SHIRT </a:t>
          </a:r>
          <a:endParaRPr lang="es-US" sz="1050">
            <a:effectLst/>
          </a:endParaRPr>
        </a:p>
      </xdr:txBody>
    </xdr:sp>
    <xdr:clientData/>
  </xdr:twoCellAnchor>
  <xdr:twoCellAnchor>
    <xdr:from>
      <xdr:col>16</xdr:col>
      <xdr:colOff>19051</xdr:colOff>
      <xdr:row>13</xdr:row>
      <xdr:rowOff>66675</xdr:rowOff>
    </xdr:from>
    <xdr:to>
      <xdr:col>17</xdr:col>
      <xdr:colOff>552451</xdr:colOff>
      <xdr:row>14</xdr:row>
      <xdr:rowOff>95250</xdr:rowOff>
    </xdr:to>
    <xdr:sp macro="" textlink="">
      <xdr:nvSpPr>
        <xdr:cNvPr id="30" name="Rectangle 29">
          <a:hlinkClick xmlns:r="http://schemas.openxmlformats.org/officeDocument/2006/relationships" r:id="rId6"/>
          <a:extLst>
            <a:ext uri="{FF2B5EF4-FFF2-40B4-BE49-F238E27FC236}">
              <a16:creationId xmlns:a16="http://schemas.microsoft.com/office/drawing/2014/main" id="{FEAA4097-2B35-43EC-BAB2-58A0DADA0E36}"/>
            </a:ext>
          </a:extLst>
        </xdr:cNvPr>
        <xdr:cNvSpPr/>
      </xdr:nvSpPr>
      <xdr:spPr>
        <a:xfrm>
          <a:off x="10096501" y="2781300"/>
          <a:ext cx="1123950"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SPEED SUIT</a:t>
          </a:r>
        </a:p>
      </xdr:txBody>
    </xdr:sp>
    <xdr:clientData/>
  </xdr:twoCellAnchor>
  <xdr:twoCellAnchor>
    <xdr:from>
      <xdr:col>16</xdr:col>
      <xdr:colOff>19050</xdr:colOff>
      <xdr:row>2</xdr:row>
      <xdr:rowOff>95250</xdr:rowOff>
    </xdr:from>
    <xdr:to>
      <xdr:col>17</xdr:col>
      <xdr:colOff>561975</xdr:colOff>
      <xdr:row>3</xdr:row>
      <xdr:rowOff>190500</xdr:rowOff>
    </xdr:to>
    <xdr:sp macro="" textlink="">
      <xdr:nvSpPr>
        <xdr:cNvPr id="31" name="Rectangle 30">
          <a:hlinkClick xmlns:r="http://schemas.openxmlformats.org/officeDocument/2006/relationships" r:id="rId7"/>
          <a:extLst>
            <a:ext uri="{FF2B5EF4-FFF2-40B4-BE49-F238E27FC236}">
              <a16:creationId xmlns:a16="http://schemas.microsoft.com/office/drawing/2014/main" id="{B1CE12C8-53B1-4338-A206-E8BC0FC03AC0}"/>
            </a:ext>
          </a:extLst>
        </xdr:cNvPr>
        <xdr:cNvSpPr/>
      </xdr:nvSpPr>
      <xdr:spPr>
        <a:xfrm>
          <a:off x="10096500" y="609600"/>
          <a:ext cx="1133475"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TOPS</a:t>
          </a:r>
        </a:p>
      </xdr:txBody>
    </xdr:sp>
    <xdr:clientData/>
  </xdr:twoCellAnchor>
  <xdr:twoCellAnchor>
    <xdr:from>
      <xdr:col>16</xdr:col>
      <xdr:colOff>19051</xdr:colOff>
      <xdr:row>1</xdr:row>
      <xdr:rowOff>0</xdr:rowOff>
    </xdr:from>
    <xdr:to>
      <xdr:col>17</xdr:col>
      <xdr:colOff>542926</xdr:colOff>
      <xdr:row>2</xdr:row>
      <xdr:rowOff>47624</xdr:rowOff>
    </xdr:to>
    <xdr:sp macro="" textlink="">
      <xdr:nvSpPr>
        <xdr:cNvPr id="32" name="Rectangle 31">
          <a:hlinkClick xmlns:r="http://schemas.openxmlformats.org/officeDocument/2006/relationships" r:id="rId8"/>
          <a:extLst>
            <a:ext uri="{FF2B5EF4-FFF2-40B4-BE49-F238E27FC236}">
              <a16:creationId xmlns:a16="http://schemas.microsoft.com/office/drawing/2014/main" id="{71FD6CE6-BAB1-4F38-B4AE-B9BF120B21E7}"/>
            </a:ext>
          </a:extLst>
        </xdr:cNvPr>
        <xdr:cNvSpPr/>
      </xdr:nvSpPr>
      <xdr:spPr>
        <a:xfrm>
          <a:off x="10096501" y="314325"/>
          <a:ext cx="1114425" cy="2476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11</xdr:col>
      <xdr:colOff>295275</xdr:colOff>
      <xdr:row>2</xdr:row>
      <xdr:rowOff>180975</xdr:rowOff>
    </xdr:from>
    <xdr:to>
      <xdr:col>14</xdr:col>
      <xdr:colOff>581025</xdr:colOff>
      <xdr:row>7</xdr:row>
      <xdr:rowOff>114301</xdr:rowOff>
    </xdr:to>
    <xdr:grpSp>
      <xdr:nvGrpSpPr>
        <xdr:cNvPr id="33" name="Group 32">
          <a:extLst>
            <a:ext uri="{FF2B5EF4-FFF2-40B4-BE49-F238E27FC236}">
              <a16:creationId xmlns:a16="http://schemas.microsoft.com/office/drawing/2014/main" id="{C0E6D792-E19D-461B-8CB2-D7AE75815266}"/>
            </a:ext>
          </a:extLst>
        </xdr:cNvPr>
        <xdr:cNvGrpSpPr/>
      </xdr:nvGrpSpPr>
      <xdr:grpSpPr>
        <a:xfrm>
          <a:off x="7419975" y="695325"/>
          <a:ext cx="2057400" cy="933451"/>
          <a:chOff x="8859931" y="3352799"/>
          <a:chExt cx="2882838" cy="885826"/>
        </a:xfrm>
      </xdr:grpSpPr>
      <xdr:sp macro="" textlink="">
        <xdr:nvSpPr>
          <xdr:cNvPr id="34" name="TextBox 33">
            <a:extLst>
              <a:ext uri="{FF2B5EF4-FFF2-40B4-BE49-F238E27FC236}">
                <a16:creationId xmlns:a16="http://schemas.microsoft.com/office/drawing/2014/main" id="{8D24A4E3-6C9F-4037-876B-83B13651CC0E}"/>
              </a:ext>
            </a:extLst>
          </xdr:cNvPr>
          <xdr:cNvSpPr txBox="1"/>
        </xdr:nvSpPr>
        <xdr:spPr>
          <a:xfrm>
            <a:off x="9696449" y="3352799"/>
            <a:ext cx="2046320" cy="8858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DETAIL</a:t>
            </a:r>
          </a:p>
        </xdr:txBody>
      </xdr:sp>
      <xdr:cxnSp macro="">
        <xdr:nvCxnSpPr>
          <xdr:cNvPr id="35" name="Straight Arrow Connector 34">
            <a:extLst>
              <a:ext uri="{FF2B5EF4-FFF2-40B4-BE49-F238E27FC236}">
                <a16:creationId xmlns:a16="http://schemas.microsoft.com/office/drawing/2014/main" id="{DAEF5ED7-DBB8-4041-A95E-CB030C455DE7}"/>
              </a:ext>
            </a:extLst>
          </xdr:cNvPr>
          <xdr:cNvCxnSpPr/>
        </xdr:nvCxnSpPr>
        <xdr:spPr>
          <a:xfrm flipH="1">
            <a:off x="8859931" y="3476625"/>
            <a:ext cx="830356"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6.xml><?xml version="1.0" encoding="utf-8"?>
<xdr:wsDr xmlns:xdr="http://schemas.openxmlformats.org/drawingml/2006/spreadsheetDrawing" xmlns:a="http://schemas.openxmlformats.org/drawingml/2006/main">
  <xdr:twoCellAnchor>
    <xdr:from>
      <xdr:col>11</xdr:col>
      <xdr:colOff>581026</xdr:colOff>
      <xdr:row>2</xdr:row>
      <xdr:rowOff>85724</xdr:rowOff>
    </xdr:from>
    <xdr:to>
      <xdr:col>15</xdr:col>
      <xdr:colOff>95249</xdr:colOff>
      <xdr:row>6</xdr:row>
      <xdr:rowOff>0</xdr:rowOff>
    </xdr:to>
    <xdr:grpSp>
      <xdr:nvGrpSpPr>
        <xdr:cNvPr id="7" name="Group 9">
          <a:extLst>
            <a:ext uri="{FF2B5EF4-FFF2-40B4-BE49-F238E27FC236}">
              <a16:creationId xmlns:a16="http://schemas.microsoft.com/office/drawing/2014/main" id="{97E651F1-3C34-467B-87A1-37D5D466D4F2}"/>
            </a:ext>
          </a:extLst>
        </xdr:cNvPr>
        <xdr:cNvGrpSpPr/>
      </xdr:nvGrpSpPr>
      <xdr:grpSpPr>
        <a:xfrm>
          <a:off x="7077076" y="638174"/>
          <a:ext cx="1876423" cy="866776"/>
          <a:chOff x="9515475" y="3352800"/>
          <a:chExt cx="1733548" cy="1196937"/>
        </a:xfrm>
      </xdr:grpSpPr>
      <xdr:sp macro="" textlink="">
        <xdr:nvSpPr>
          <xdr:cNvPr id="9" name="TextBox 11">
            <a:extLst>
              <a:ext uri="{FF2B5EF4-FFF2-40B4-BE49-F238E27FC236}">
                <a16:creationId xmlns:a16="http://schemas.microsoft.com/office/drawing/2014/main" id="{D0A717CE-4B53-44E7-9AE2-B917F5CCD1E9}"/>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0" name="Straight Arrow Connector 12">
            <a:extLst>
              <a:ext uri="{FF2B5EF4-FFF2-40B4-BE49-F238E27FC236}">
                <a16:creationId xmlns:a16="http://schemas.microsoft.com/office/drawing/2014/main" id="{C3104971-39E1-4996-AD84-06DF01AA2237}"/>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190500</xdr:colOff>
      <xdr:row>19</xdr:row>
      <xdr:rowOff>9524</xdr:rowOff>
    </xdr:from>
    <xdr:to>
      <xdr:col>7</xdr:col>
      <xdr:colOff>542921</xdr:colOff>
      <xdr:row>23</xdr:row>
      <xdr:rowOff>209551</xdr:rowOff>
    </xdr:to>
    <xdr:grpSp>
      <xdr:nvGrpSpPr>
        <xdr:cNvPr id="11" name="Group 13">
          <a:extLst>
            <a:ext uri="{FF2B5EF4-FFF2-40B4-BE49-F238E27FC236}">
              <a16:creationId xmlns:a16="http://schemas.microsoft.com/office/drawing/2014/main" id="{149B2E3B-0630-4AEE-BFE0-A422A7482278}"/>
            </a:ext>
          </a:extLst>
        </xdr:cNvPr>
        <xdr:cNvGrpSpPr/>
      </xdr:nvGrpSpPr>
      <xdr:grpSpPr>
        <a:xfrm>
          <a:off x="2552700" y="4610099"/>
          <a:ext cx="2124071" cy="1152527"/>
          <a:chOff x="4000506" y="3324224"/>
          <a:chExt cx="1809744" cy="1152527"/>
        </a:xfrm>
      </xdr:grpSpPr>
      <xdr:sp macro="" textlink="">
        <xdr:nvSpPr>
          <xdr:cNvPr id="12" name="TextBox 14">
            <a:extLst>
              <a:ext uri="{FF2B5EF4-FFF2-40B4-BE49-F238E27FC236}">
                <a16:creationId xmlns:a16="http://schemas.microsoft.com/office/drawing/2014/main" id="{BC96D859-6C1D-4AE9-8E74-D0C25435698A}"/>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3" name="Group 15">
            <a:extLst>
              <a:ext uri="{FF2B5EF4-FFF2-40B4-BE49-F238E27FC236}">
                <a16:creationId xmlns:a16="http://schemas.microsoft.com/office/drawing/2014/main" id="{EB314CF2-BFE2-4B6A-AD8E-85377EC6A9F5}"/>
              </a:ext>
            </a:extLst>
          </xdr:cNvPr>
          <xdr:cNvGrpSpPr/>
        </xdr:nvGrpSpPr>
        <xdr:grpSpPr>
          <a:xfrm>
            <a:off x="4000506" y="3629029"/>
            <a:ext cx="847720" cy="847722"/>
            <a:chOff x="4000506" y="3629029"/>
            <a:chExt cx="847720" cy="847722"/>
          </a:xfrm>
        </xdr:grpSpPr>
        <xdr:cxnSp macro="">
          <xdr:nvCxnSpPr>
            <xdr:cNvPr id="14" name="Elbow Connector 19">
              <a:extLst>
                <a:ext uri="{FF2B5EF4-FFF2-40B4-BE49-F238E27FC236}">
                  <a16:creationId xmlns:a16="http://schemas.microsoft.com/office/drawing/2014/main" id="{9AB39D4F-721F-4554-86D6-C288AE337F65}"/>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17">
              <a:extLst>
                <a:ext uri="{FF2B5EF4-FFF2-40B4-BE49-F238E27FC236}">
                  <a16:creationId xmlns:a16="http://schemas.microsoft.com/office/drawing/2014/main" id="{307B038C-EBD3-4F95-AD98-58AFDB1C5814}"/>
                </a:ext>
              </a:extLst>
            </xdr:cNvPr>
            <xdr:cNvCxnSpPr>
              <a:endCxn id="12"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180975</xdr:colOff>
      <xdr:row>0</xdr:row>
      <xdr:rowOff>0</xdr:rowOff>
    </xdr:from>
    <xdr:to>
      <xdr:col>1</xdr:col>
      <xdr:colOff>425550</xdr:colOff>
      <xdr:row>1</xdr:row>
      <xdr:rowOff>38807</xdr:rowOff>
    </xdr:to>
    <xdr:pic>
      <xdr:nvPicPr>
        <xdr:cNvPr id="16" name="Picture 18">
          <a:extLst>
            <a:ext uri="{FF2B5EF4-FFF2-40B4-BE49-F238E27FC236}">
              <a16:creationId xmlns:a16="http://schemas.microsoft.com/office/drawing/2014/main" id="{58D83634-E73C-4212-B255-3B5985958F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0"/>
          <a:ext cx="835125" cy="353132"/>
        </a:xfrm>
        <a:prstGeom prst="rect">
          <a:avLst/>
        </a:prstGeom>
      </xdr:spPr>
    </xdr:pic>
    <xdr:clientData/>
  </xdr:twoCellAnchor>
  <xdr:twoCellAnchor>
    <xdr:from>
      <xdr:col>15</xdr:col>
      <xdr:colOff>304801</xdr:colOff>
      <xdr:row>5</xdr:row>
      <xdr:rowOff>142875</xdr:rowOff>
    </xdr:from>
    <xdr:to>
      <xdr:col>17</xdr:col>
      <xdr:colOff>257176</xdr:colOff>
      <xdr:row>6</xdr:row>
      <xdr:rowOff>155573</xdr:rowOff>
    </xdr:to>
    <xdr:sp macro="" textlink="">
      <xdr:nvSpPr>
        <xdr:cNvPr id="28" name="Rectangle 21">
          <a:hlinkClick xmlns:r="http://schemas.openxmlformats.org/officeDocument/2006/relationships" r:id="rId2"/>
          <a:extLst>
            <a:ext uri="{FF2B5EF4-FFF2-40B4-BE49-F238E27FC236}">
              <a16:creationId xmlns:a16="http://schemas.microsoft.com/office/drawing/2014/main" id="{64646E5B-C61B-4F56-B3F9-753060C7341B}"/>
            </a:ext>
          </a:extLst>
        </xdr:cNvPr>
        <xdr:cNvSpPr/>
      </xdr:nvSpPr>
      <xdr:spPr>
        <a:xfrm>
          <a:off x="9163051" y="1409700"/>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TOPS</a:t>
          </a:r>
        </a:p>
      </xdr:txBody>
    </xdr:sp>
    <xdr:clientData/>
  </xdr:twoCellAnchor>
  <xdr:twoCellAnchor>
    <xdr:from>
      <xdr:col>15</xdr:col>
      <xdr:colOff>314326</xdr:colOff>
      <xdr:row>4</xdr:row>
      <xdr:rowOff>76200</xdr:rowOff>
    </xdr:from>
    <xdr:to>
      <xdr:col>17</xdr:col>
      <xdr:colOff>276225</xdr:colOff>
      <xdr:row>5</xdr:row>
      <xdr:rowOff>88898</xdr:rowOff>
    </xdr:to>
    <xdr:sp macro="" textlink="">
      <xdr:nvSpPr>
        <xdr:cNvPr id="24" name="Rectangle 23">
          <a:hlinkClick xmlns:r="http://schemas.openxmlformats.org/officeDocument/2006/relationships" r:id="rId3"/>
          <a:extLst>
            <a:ext uri="{FF2B5EF4-FFF2-40B4-BE49-F238E27FC236}">
              <a16:creationId xmlns:a16="http://schemas.microsoft.com/office/drawing/2014/main" id="{10FA477F-37AE-4DA7-BDE9-0631F9981D3C}"/>
            </a:ext>
          </a:extLst>
        </xdr:cNvPr>
        <xdr:cNvSpPr/>
      </xdr:nvSpPr>
      <xdr:spPr>
        <a:xfrm>
          <a:off x="9172576" y="1104900"/>
          <a:ext cx="1142999"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BOTTOMS</a:t>
          </a:r>
        </a:p>
      </xdr:txBody>
    </xdr:sp>
    <xdr:clientData/>
  </xdr:twoCellAnchor>
  <xdr:twoCellAnchor>
    <xdr:from>
      <xdr:col>15</xdr:col>
      <xdr:colOff>323851</xdr:colOff>
      <xdr:row>6</xdr:row>
      <xdr:rowOff>209550</xdr:rowOff>
    </xdr:from>
    <xdr:to>
      <xdr:col>17</xdr:col>
      <xdr:colOff>247651</xdr:colOff>
      <xdr:row>9</xdr:row>
      <xdr:rowOff>1</xdr:rowOff>
    </xdr:to>
    <xdr:sp macro="" textlink="">
      <xdr:nvSpPr>
        <xdr:cNvPr id="30" name="Rectangle 29">
          <a:hlinkClick xmlns:r="http://schemas.openxmlformats.org/officeDocument/2006/relationships" r:id="rId4"/>
          <a:extLst>
            <a:ext uri="{FF2B5EF4-FFF2-40B4-BE49-F238E27FC236}">
              <a16:creationId xmlns:a16="http://schemas.microsoft.com/office/drawing/2014/main" id="{37AC373F-CAEA-4F7A-AECB-5DA31920C97D}"/>
            </a:ext>
          </a:extLst>
        </xdr:cNvPr>
        <xdr:cNvSpPr/>
      </xdr:nvSpPr>
      <xdr:spPr>
        <a:xfrm>
          <a:off x="9182101" y="1714500"/>
          <a:ext cx="1104900" cy="5048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BOTTOMS</a:t>
          </a:r>
        </a:p>
      </xdr:txBody>
    </xdr:sp>
    <xdr:clientData/>
  </xdr:twoCellAnchor>
  <xdr:twoCellAnchor>
    <xdr:from>
      <xdr:col>15</xdr:col>
      <xdr:colOff>295275</xdr:colOff>
      <xdr:row>14</xdr:row>
      <xdr:rowOff>57150</xdr:rowOff>
    </xdr:from>
    <xdr:to>
      <xdr:col>17</xdr:col>
      <xdr:colOff>247650</xdr:colOff>
      <xdr:row>15</xdr:row>
      <xdr:rowOff>69848</xdr:rowOff>
    </xdr:to>
    <xdr:sp macro="" textlink="">
      <xdr:nvSpPr>
        <xdr:cNvPr id="31" name="Rectangle 30">
          <a:hlinkClick xmlns:r="http://schemas.openxmlformats.org/officeDocument/2006/relationships" r:id="rId5"/>
          <a:extLst>
            <a:ext uri="{FF2B5EF4-FFF2-40B4-BE49-F238E27FC236}">
              <a16:creationId xmlns:a16="http://schemas.microsoft.com/office/drawing/2014/main" id="{37A0AF0F-D334-4782-9E97-7E06D79B80A1}"/>
            </a:ext>
          </a:extLst>
        </xdr:cNvPr>
        <xdr:cNvSpPr/>
      </xdr:nvSpPr>
      <xdr:spPr>
        <a:xfrm>
          <a:off x="9153525" y="3467100"/>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15</xdr:col>
      <xdr:colOff>323851</xdr:colOff>
      <xdr:row>9</xdr:row>
      <xdr:rowOff>85725</xdr:rowOff>
    </xdr:from>
    <xdr:to>
      <xdr:col>17</xdr:col>
      <xdr:colOff>247650</xdr:colOff>
      <xdr:row>12</xdr:row>
      <xdr:rowOff>171450</xdr:rowOff>
    </xdr:to>
    <xdr:sp macro="" textlink="">
      <xdr:nvSpPr>
        <xdr:cNvPr id="32" name="Rectangle 10">
          <a:hlinkClick xmlns:r="http://schemas.openxmlformats.org/officeDocument/2006/relationships" r:id="rId6"/>
          <a:extLst>
            <a:ext uri="{FF2B5EF4-FFF2-40B4-BE49-F238E27FC236}">
              <a16:creationId xmlns:a16="http://schemas.microsoft.com/office/drawing/2014/main" id="{3945191A-9E62-47FD-AB6A-129B8CABDB24}"/>
            </a:ext>
          </a:extLst>
        </xdr:cNvPr>
        <xdr:cNvSpPr/>
      </xdr:nvSpPr>
      <xdr:spPr>
        <a:xfrm>
          <a:off x="9182101" y="2305050"/>
          <a:ext cx="1104899" cy="8001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solidFill>
                <a:schemeClr val="dk1"/>
              </a:solidFill>
              <a:effectLst/>
              <a:latin typeface="+mn-lt"/>
              <a:ea typeface="+mn-ea"/>
              <a:cs typeface="+mn-cs"/>
            </a:rPr>
            <a:t>MEN'S &amp; WOMEN'S LOOSE FIT  SHIRT </a:t>
          </a:r>
          <a:endParaRPr lang="es-US" sz="1050">
            <a:effectLst/>
          </a:endParaRPr>
        </a:p>
      </xdr:txBody>
    </xdr:sp>
    <xdr:clientData/>
  </xdr:twoCellAnchor>
  <xdr:twoCellAnchor>
    <xdr:from>
      <xdr:col>15</xdr:col>
      <xdr:colOff>314326</xdr:colOff>
      <xdr:row>13</xdr:row>
      <xdr:rowOff>9525</xdr:rowOff>
    </xdr:from>
    <xdr:to>
      <xdr:col>17</xdr:col>
      <xdr:colOff>257176</xdr:colOff>
      <xdr:row>14</xdr:row>
      <xdr:rowOff>0</xdr:rowOff>
    </xdr:to>
    <xdr:sp macro="" textlink="">
      <xdr:nvSpPr>
        <xdr:cNvPr id="33" name="Rectangle 32">
          <a:hlinkClick xmlns:r="http://schemas.openxmlformats.org/officeDocument/2006/relationships" r:id="rId7"/>
          <a:extLst>
            <a:ext uri="{FF2B5EF4-FFF2-40B4-BE49-F238E27FC236}">
              <a16:creationId xmlns:a16="http://schemas.microsoft.com/office/drawing/2014/main" id="{D1366EB3-98B1-482F-B60A-C3A2C4F2D914}"/>
            </a:ext>
          </a:extLst>
        </xdr:cNvPr>
        <xdr:cNvSpPr/>
      </xdr:nvSpPr>
      <xdr:spPr>
        <a:xfrm>
          <a:off x="9172576" y="3181350"/>
          <a:ext cx="1123950"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SPEED SUIT</a:t>
          </a:r>
        </a:p>
      </xdr:txBody>
    </xdr:sp>
    <xdr:clientData/>
  </xdr:twoCellAnchor>
  <xdr:twoCellAnchor>
    <xdr:from>
      <xdr:col>15</xdr:col>
      <xdr:colOff>314325</xdr:colOff>
      <xdr:row>2</xdr:row>
      <xdr:rowOff>190500</xdr:rowOff>
    </xdr:from>
    <xdr:to>
      <xdr:col>17</xdr:col>
      <xdr:colOff>266700</xdr:colOff>
      <xdr:row>4</xdr:row>
      <xdr:rowOff>9525</xdr:rowOff>
    </xdr:to>
    <xdr:sp macro="" textlink="">
      <xdr:nvSpPr>
        <xdr:cNvPr id="34" name="Rectangle 33">
          <a:hlinkClick xmlns:r="http://schemas.openxmlformats.org/officeDocument/2006/relationships" r:id="rId8"/>
          <a:extLst>
            <a:ext uri="{FF2B5EF4-FFF2-40B4-BE49-F238E27FC236}">
              <a16:creationId xmlns:a16="http://schemas.microsoft.com/office/drawing/2014/main" id="{9157946E-687B-4598-B792-965CD28A1160}"/>
            </a:ext>
          </a:extLst>
        </xdr:cNvPr>
        <xdr:cNvSpPr/>
      </xdr:nvSpPr>
      <xdr:spPr>
        <a:xfrm>
          <a:off x="9172575" y="742950"/>
          <a:ext cx="1133475"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TOPS</a:t>
          </a:r>
        </a:p>
      </xdr:txBody>
    </xdr:sp>
    <xdr:clientData/>
  </xdr:twoCellAnchor>
  <xdr:twoCellAnchor>
    <xdr:from>
      <xdr:col>15</xdr:col>
      <xdr:colOff>314326</xdr:colOff>
      <xdr:row>1</xdr:row>
      <xdr:rowOff>123825</xdr:rowOff>
    </xdr:from>
    <xdr:to>
      <xdr:col>17</xdr:col>
      <xdr:colOff>247651</xdr:colOff>
      <xdr:row>2</xdr:row>
      <xdr:rowOff>133349</xdr:rowOff>
    </xdr:to>
    <xdr:sp macro="" textlink="">
      <xdr:nvSpPr>
        <xdr:cNvPr id="35" name="Rectangle 34">
          <a:hlinkClick xmlns:r="http://schemas.openxmlformats.org/officeDocument/2006/relationships" r:id="rId9"/>
          <a:extLst>
            <a:ext uri="{FF2B5EF4-FFF2-40B4-BE49-F238E27FC236}">
              <a16:creationId xmlns:a16="http://schemas.microsoft.com/office/drawing/2014/main" id="{FB34E87B-42E6-478D-B5E6-6F3CFF2196DB}"/>
            </a:ext>
          </a:extLst>
        </xdr:cNvPr>
        <xdr:cNvSpPr/>
      </xdr:nvSpPr>
      <xdr:spPr>
        <a:xfrm>
          <a:off x="9172576" y="438150"/>
          <a:ext cx="1114425" cy="2476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533401</xdr:colOff>
      <xdr:row>0</xdr:row>
      <xdr:rowOff>0</xdr:rowOff>
    </xdr:from>
    <xdr:to>
      <xdr:col>2</xdr:col>
      <xdr:colOff>355828</xdr:colOff>
      <xdr:row>0</xdr:row>
      <xdr:rowOff>295274</xdr:rowOff>
    </xdr:to>
    <xdr:pic>
      <xdr:nvPicPr>
        <xdr:cNvPr id="2" name="Picture 1">
          <a:extLst>
            <a:ext uri="{FF2B5EF4-FFF2-40B4-BE49-F238E27FC236}">
              <a16:creationId xmlns:a16="http://schemas.microsoft.com/office/drawing/2014/main" id="{984363E7-FA51-49D3-88C7-4EDB811D3C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3401" y="0"/>
          <a:ext cx="822552" cy="295274"/>
        </a:xfrm>
        <a:prstGeom prst="rect">
          <a:avLst/>
        </a:prstGeom>
      </xdr:spPr>
    </xdr:pic>
    <xdr:clientData/>
  </xdr:twoCellAnchor>
  <xdr:twoCellAnchor>
    <xdr:from>
      <xdr:col>15</xdr:col>
      <xdr:colOff>95249</xdr:colOff>
      <xdr:row>0</xdr:row>
      <xdr:rowOff>161925</xdr:rowOff>
    </xdr:from>
    <xdr:to>
      <xdr:col>17</xdr:col>
      <xdr:colOff>28574</xdr:colOff>
      <xdr:row>1</xdr:row>
      <xdr:rowOff>95249</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568E0EF0-BA72-455D-AF0C-2F833F3F3EE1}"/>
            </a:ext>
          </a:extLst>
        </xdr:cNvPr>
        <xdr:cNvSpPr/>
      </xdr:nvSpPr>
      <xdr:spPr>
        <a:xfrm>
          <a:off x="9153524" y="161925"/>
          <a:ext cx="1114425" cy="2476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11</xdr:col>
      <xdr:colOff>295275</xdr:colOff>
      <xdr:row>2</xdr:row>
      <xdr:rowOff>171448</xdr:rowOff>
    </xdr:from>
    <xdr:to>
      <xdr:col>14</xdr:col>
      <xdr:colOff>581025</xdr:colOff>
      <xdr:row>7</xdr:row>
      <xdr:rowOff>76199</xdr:rowOff>
    </xdr:to>
    <xdr:grpSp>
      <xdr:nvGrpSpPr>
        <xdr:cNvPr id="4" name="Group 3">
          <a:extLst>
            <a:ext uri="{FF2B5EF4-FFF2-40B4-BE49-F238E27FC236}">
              <a16:creationId xmlns:a16="http://schemas.microsoft.com/office/drawing/2014/main" id="{FB830D41-18E3-4A20-949B-440B1375E4EB}"/>
            </a:ext>
          </a:extLst>
        </xdr:cNvPr>
        <xdr:cNvGrpSpPr/>
      </xdr:nvGrpSpPr>
      <xdr:grpSpPr>
        <a:xfrm>
          <a:off x="7124700" y="685798"/>
          <a:ext cx="1924050" cy="904876"/>
          <a:chOff x="8859931" y="3352799"/>
          <a:chExt cx="2882838" cy="885826"/>
        </a:xfrm>
      </xdr:grpSpPr>
      <xdr:sp macro="" textlink="">
        <xdr:nvSpPr>
          <xdr:cNvPr id="5" name="TextBox 4">
            <a:extLst>
              <a:ext uri="{FF2B5EF4-FFF2-40B4-BE49-F238E27FC236}">
                <a16:creationId xmlns:a16="http://schemas.microsoft.com/office/drawing/2014/main" id="{3022F04D-AF32-42F7-A259-A6BEC7F74694}"/>
              </a:ext>
            </a:extLst>
          </xdr:cNvPr>
          <xdr:cNvSpPr txBox="1"/>
        </xdr:nvSpPr>
        <xdr:spPr>
          <a:xfrm>
            <a:off x="9696449" y="3352799"/>
            <a:ext cx="2046320" cy="8858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PLEASE CLICK TO SEE DROP DOWN LIST AND SELECT DETAIL</a:t>
            </a:r>
          </a:p>
        </xdr:txBody>
      </xdr:sp>
      <xdr:cxnSp macro="">
        <xdr:nvCxnSpPr>
          <xdr:cNvPr id="6" name="Straight Arrow Connector 5">
            <a:extLst>
              <a:ext uri="{FF2B5EF4-FFF2-40B4-BE49-F238E27FC236}">
                <a16:creationId xmlns:a16="http://schemas.microsoft.com/office/drawing/2014/main" id="{465F9ECC-7716-4989-9FFB-319071E31C50}"/>
              </a:ext>
            </a:extLst>
          </xdr:cNvPr>
          <xdr:cNvCxnSpPr/>
        </xdr:nvCxnSpPr>
        <xdr:spPr>
          <a:xfrm flipH="1">
            <a:off x="8859931" y="3476625"/>
            <a:ext cx="830356"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114301</xdr:colOff>
      <xdr:row>21</xdr:row>
      <xdr:rowOff>152399</xdr:rowOff>
    </xdr:from>
    <xdr:to>
      <xdr:col>9</xdr:col>
      <xdr:colOff>104776</xdr:colOff>
      <xdr:row>27</xdr:row>
      <xdr:rowOff>142874</xdr:rowOff>
    </xdr:to>
    <xdr:grpSp>
      <xdr:nvGrpSpPr>
        <xdr:cNvPr id="7" name="Group 6">
          <a:extLst>
            <a:ext uri="{FF2B5EF4-FFF2-40B4-BE49-F238E27FC236}">
              <a16:creationId xmlns:a16="http://schemas.microsoft.com/office/drawing/2014/main" id="{9BAB4FE7-AF01-4F98-8C53-E9688FBE7E06}"/>
            </a:ext>
          </a:extLst>
        </xdr:cNvPr>
        <xdr:cNvGrpSpPr/>
      </xdr:nvGrpSpPr>
      <xdr:grpSpPr>
        <a:xfrm>
          <a:off x="2019301" y="4343399"/>
          <a:ext cx="3733800" cy="1190625"/>
          <a:chOff x="1495425" y="4686300"/>
          <a:chExt cx="4132059" cy="1066800"/>
        </a:xfrm>
      </xdr:grpSpPr>
      <xdr:sp macro="" textlink="">
        <xdr:nvSpPr>
          <xdr:cNvPr id="8" name="TextBox 7">
            <a:extLst>
              <a:ext uri="{FF2B5EF4-FFF2-40B4-BE49-F238E27FC236}">
                <a16:creationId xmlns:a16="http://schemas.microsoft.com/office/drawing/2014/main" id="{715E443D-82E3-4650-AD0A-9A202D0B3C33}"/>
              </a:ext>
            </a:extLst>
          </xdr:cNvPr>
          <xdr:cNvSpPr txBox="1"/>
        </xdr:nvSpPr>
        <xdr:spPr>
          <a:xfrm>
            <a:off x="2823585" y="5133975"/>
            <a:ext cx="1001392"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9" name="Group 8">
            <a:extLst>
              <a:ext uri="{FF2B5EF4-FFF2-40B4-BE49-F238E27FC236}">
                <a16:creationId xmlns:a16="http://schemas.microsoft.com/office/drawing/2014/main" id="{4E54D119-8097-479A-89BC-E173215E4EEE}"/>
              </a:ext>
            </a:extLst>
          </xdr:cNvPr>
          <xdr:cNvGrpSpPr/>
        </xdr:nvGrpSpPr>
        <xdr:grpSpPr>
          <a:xfrm>
            <a:off x="1495425" y="4686300"/>
            <a:ext cx="1838326" cy="438152"/>
            <a:chOff x="1676400" y="4810125"/>
            <a:chExt cx="1838326" cy="438152"/>
          </a:xfrm>
        </xdr:grpSpPr>
        <xdr:cxnSp macro="">
          <xdr:nvCxnSpPr>
            <xdr:cNvPr id="14" name="Straight Connector 13">
              <a:extLst>
                <a:ext uri="{FF2B5EF4-FFF2-40B4-BE49-F238E27FC236}">
                  <a16:creationId xmlns:a16="http://schemas.microsoft.com/office/drawing/2014/main" id="{BD0D8C43-6DE7-49FC-B295-CCBD8799B306}"/>
                </a:ext>
              </a:extLst>
            </xdr:cNvPr>
            <xdr:cNvCxnSpPr/>
          </xdr:nvCxnSpPr>
          <xdr:spPr>
            <a:xfrm flipH="1" flipV="1">
              <a:off x="3505200" y="4810125"/>
              <a:ext cx="9526" cy="438152"/>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14">
              <a:extLst>
                <a:ext uri="{FF2B5EF4-FFF2-40B4-BE49-F238E27FC236}">
                  <a16:creationId xmlns:a16="http://schemas.microsoft.com/office/drawing/2014/main" id="{1FE6923C-694F-4B95-BAD5-B8B4A327B20C}"/>
                </a:ext>
              </a:extLst>
            </xdr:cNvPr>
            <xdr:cNvCxnSpPr/>
          </xdr:nvCxnSpPr>
          <xdr:spPr>
            <a:xfrm flipH="1" flipV="1">
              <a:off x="1676400" y="4819650"/>
              <a:ext cx="1825369" cy="952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6" name="Straight Arrow Connector 15">
              <a:extLst>
                <a:ext uri="{FF2B5EF4-FFF2-40B4-BE49-F238E27FC236}">
                  <a16:creationId xmlns:a16="http://schemas.microsoft.com/office/drawing/2014/main" id="{95771AF5-D5AF-45A5-8011-AE668002DE93}"/>
                </a:ext>
              </a:extLst>
            </xdr:cNvPr>
            <xdr:cNvCxnSpPr/>
          </xdr:nvCxnSpPr>
          <xdr:spPr>
            <a:xfrm>
              <a:off x="1676400" y="4810125"/>
              <a:ext cx="0" cy="2286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grpSp>
        <xdr:nvGrpSpPr>
          <xdr:cNvPr id="10" name="Group 9">
            <a:extLst>
              <a:ext uri="{FF2B5EF4-FFF2-40B4-BE49-F238E27FC236}">
                <a16:creationId xmlns:a16="http://schemas.microsoft.com/office/drawing/2014/main" id="{05337C07-C4A6-474A-9FF0-8BF9D7262EAB}"/>
              </a:ext>
            </a:extLst>
          </xdr:cNvPr>
          <xdr:cNvGrpSpPr/>
        </xdr:nvGrpSpPr>
        <xdr:grpSpPr>
          <a:xfrm>
            <a:off x="3889578" y="4705350"/>
            <a:ext cx="1737906" cy="420438"/>
            <a:chOff x="4099128" y="4829175"/>
            <a:chExt cx="1737906" cy="420438"/>
          </a:xfrm>
        </xdr:grpSpPr>
        <xdr:cxnSp macro="">
          <xdr:nvCxnSpPr>
            <xdr:cNvPr id="11" name="Straight Connector 10">
              <a:extLst>
                <a:ext uri="{FF2B5EF4-FFF2-40B4-BE49-F238E27FC236}">
                  <a16:creationId xmlns:a16="http://schemas.microsoft.com/office/drawing/2014/main" id="{C1FB2FE2-F6E4-4F89-8F3A-AD2B71EA0CD9}"/>
                </a:ext>
              </a:extLst>
            </xdr:cNvPr>
            <xdr:cNvCxnSpPr/>
          </xdr:nvCxnSpPr>
          <xdr:spPr>
            <a:xfrm>
              <a:off x="4114800" y="4829175"/>
              <a:ext cx="9638" cy="420438"/>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2" name="Straight Connector 11">
              <a:extLst>
                <a:ext uri="{FF2B5EF4-FFF2-40B4-BE49-F238E27FC236}">
                  <a16:creationId xmlns:a16="http://schemas.microsoft.com/office/drawing/2014/main" id="{6A88F755-5F18-4565-8C67-DC9584C08A0E}"/>
                </a:ext>
              </a:extLst>
            </xdr:cNvPr>
            <xdr:cNvCxnSpPr/>
          </xdr:nvCxnSpPr>
          <xdr:spPr>
            <a:xfrm rot="10800000" flipH="1" flipV="1">
              <a:off x="4099128" y="4829731"/>
              <a:ext cx="1737906" cy="9916"/>
            </a:xfrm>
            <a:prstGeom prst="line">
              <a:avLst/>
            </a:prstGeom>
          </xdr:spPr>
          <xdr:style>
            <a:lnRef idx="3">
              <a:schemeClr val="accent2"/>
            </a:lnRef>
            <a:fillRef idx="0">
              <a:schemeClr val="accent2"/>
            </a:fillRef>
            <a:effectRef idx="2">
              <a:schemeClr val="accent2"/>
            </a:effectRef>
            <a:fontRef idx="minor">
              <a:schemeClr val="tx1"/>
            </a:fontRef>
          </xdr:style>
        </xdr:cxnSp>
        <xdr:cxnSp macro="">
          <xdr:nvCxnSpPr>
            <xdr:cNvPr id="13" name="Straight Arrow Connector 12">
              <a:extLst>
                <a:ext uri="{FF2B5EF4-FFF2-40B4-BE49-F238E27FC236}">
                  <a16:creationId xmlns:a16="http://schemas.microsoft.com/office/drawing/2014/main" id="{0B5C15E8-2D34-4354-AF31-B9567C9AB4EF}"/>
                </a:ext>
              </a:extLst>
            </xdr:cNvPr>
            <xdr:cNvCxnSpPr/>
          </xdr:nvCxnSpPr>
          <xdr:spPr>
            <a:xfrm>
              <a:off x="5829300" y="4829175"/>
              <a:ext cx="0" cy="24765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15</xdr:col>
      <xdr:colOff>85726</xdr:colOff>
      <xdr:row>5</xdr:row>
      <xdr:rowOff>28575</xdr:rowOff>
    </xdr:from>
    <xdr:to>
      <xdr:col>17</xdr:col>
      <xdr:colOff>38101</xdr:colOff>
      <xdr:row>6</xdr:row>
      <xdr:rowOff>79373</xdr:rowOff>
    </xdr:to>
    <xdr:sp macro="" textlink="">
      <xdr:nvSpPr>
        <xdr:cNvPr id="23" name="Rectangle 21">
          <a:hlinkClick xmlns:r="http://schemas.openxmlformats.org/officeDocument/2006/relationships" r:id="rId3"/>
          <a:extLst>
            <a:ext uri="{FF2B5EF4-FFF2-40B4-BE49-F238E27FC236}">
              <a16:creationId xmlns:a16="http://schemas.microsoft.com/office/drawing/2014/main" id="{52EBD9C4-1C03-4F20-A4C4-F1D15DE81570}"/>
            </a:ext>
          </a:extLst>
        </xdr:cNvPr>
        <xdr:cNvSpPr/>
      </xdr:nvSpPr>
      <xdr:spPr>
        <a:xfrm>
          <a:off x="9144001" y="1143000"/>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TOPS</a:t>
          </a:r>
        </a:p>
      </xdr:txBody>
    </xdr:sp>
    <xdr:clientData/>
  </xdr:twoCellAnchor>
  <xdr:twoCellAnchor>
    <xdr:from>
      <xdr:col>15</xdr:col>
      <xdr:colOff>95251</xdr:colOff>
      <xdr:row>3</xdr:row>
      <xdr:rowOff>123825</xdr:rowOff>
    </xdr:from>
    <xdr:to>
      <xdr:col>17</xdr:col>
      <xdr:colOff>57150</xdr:colOff>
      <xdr:row>4</xdr:row>
      <xdr:rowOff>174623</xdr:rowOff>
    </xdr:to>
    <xdr:sp macro="" textlink="">
      <xdr:nvSpPr>
        <xdr:cNvPr id="24" name="Rectangle 23">
          <a:hlinkClick xmlns:r="http://schemas.openxmlformats.org/officeDocument/2006/relationships" r:id="rId4"/>
          <a:extLst>
            <a:ext uri="{FF2B5EF4-FFF2-40B4-BE49-F238E27FC236}">
              <a16:creationId xmlns:a16="http://schemas.microsoft.com/office/drawing/2014/main" id="{C898F6FB-8DAD-4C55-9A37-2099F5BDC1E1}"/>
            </a:ext>
          </a:extLst>
        </xdr:cNvPr>
        <xdr:cNvSpPr/>
      </xdr:nvSpPr>
      <xdr:spPr>
        <a:xfrm>
          <a:off x="9153526" y="838200"/>
          <a:ext cx="1142999"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BOTTOMS</a:t>
          </a:r>
        </a:p>
      </xdr:txBody>
    </xdr:sp>
    <xdr:clientData/>
  </xdr:twoCellAnchor>
  <xdr:twoCellAnchor>
    <xdr:from>
      <xdr:col>15</xdr:col>
      <xdr:colOff>104776</xdr:colOff>
      <xdr:row>6</xdr:row>
      <xdr:rowOff>133350</xdr:rowOff>
    </xdr:from>
    <xdr:to>
      <xdr:col>17</xdr:col>
      <xdr:colOff>28576</xdr:colOff>
      <xdr:row>9</xdr:row>
      <xdr:rowOff>38101</xdr:rowOff>
    </xdr:to>
    <xdr:sp macro="" textlink="">
      <xdr:nvSpPr>
        <xdr:cNvPr id="25" name="Rectangle 24">
          <a:hlinkClick xmlns:r="http://schemas.openxmlformats.org/officeDocument/2006/relationships" r:id="rId5"/>
          <a:extLst>
            <a:ext uri="{FF2B5EF4-FFF2-40B4-BE49-F238E27FC236}">
              <a16:creationId xmlns:a16="http://schemas.microsoft.com/office/drawing/2014/main" id="{44E70D89-737B-4A20-B03A-7FBCCF69B690}"/>
            </a:ext>
          </a:extLst>
        </xdr:cNvPr>
        <xdr:cNvSpPr/>
      </xdr:nvSpPr>
      <xdr:spPr>
        <a:xfrm>
          <a:off x="9163051" y="1447800"/>
          <a:ext cx="1104900" cy="5048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BOTTOMS</a:t>
          </a:r>
        </a:p>
      </xdr:txBody>
    </xdr:sp>
    <xdr:clientData/>
  </xdr:twoCellAnchor>
  <xdr:twoCellAnchor>
    <xdr:from>
      <xdr:col>15</xdr:col>
      <xdr:colOff>104775</xdr:colOff>
      <xdr:row>13</xdr:row>
      <xdr:rowOff>190500</xdr:rowOff>
    </xdr:from>
    <xdr:to>
      <xdr:col>17</xdr:col>
      <xdr:colOff>57150</xdr:colOff>
      <xdr:row>15</xdr:row>
      <xdr:rowOff>41273</xdr:rowOff>
    </xdr:to>
    <xdr:sp macro="" textlink="">
      <xdr:nvSpPr>
        <xdr:cNvPr id="26" name="Rectangle 25">
          <a:hlinkClick xmlns:r="http://schemas.openxmlformats.org/officeDocument/2006/relationships" r:id="rId6"/>
          <a:extLst>
            <a:ext uri="{FF2B5EF4-FFF2-40B4-BE49-F238E27FC236}">
              <a16:creationId xmlns:a16="http://schemas.microsoft.com/office/drawing/2014/main" id="{65625AB4-8055-403E-B460-4E7AA149A230}"/>
            </a:ext>
          </a:extLst>
        </xdr:cNvPr>
        <xdr:cNvSpPr/>
      </xdr:nvSpPr>
      <xdr:spPr>
        <a:xfrm>
          <a:off x="9163050" y="2905125"/>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15</xdr:col>
      <xdr:colOff>104776</xdr:colOff>
      <xdr:row>9</xdr:row>
      <xdr:rowOff>123825</xdr:rowOff>
    </xdr:from>
    <xdr:to>
      <xdr:col>17</xdr:col>
      <xdr:colOff>28575</xdr:colOff>
      <xdr:row>13</xdr:row>
      <xdr:rowOff>123825</xdr:rowOff>
    </xdr:to>
    <xdr:sp macro="" textlink="">
      <xdr:nvSpPr>
        <xdr:cNvPr id="27" name="Rectangle 10">
          <a:hlinkClick xmlns:r="http://schemas.openxmlformats.org/officeDocument/2006/relationships" r:id="rId7"/>
          <a:extLst>
            <a:ext uri="{FF2B5EF4-FFF2-40B4-BE49-F238E27FC236}">
              <a16:creationId xmlns:a16="http://schemas.microsoft.com/office/drawing/2014/main" id="{7A32AF18-27FA-4BEC-9A84-14F2893AB57A}"/>
            </a:ext>
          </a:extLst>
        </xdr:cNvPr>
        <xdr:cNvSpPr/>
      </xdr:nvSpPr>
      <xdr:spPr>
        <a:xfrm>
          <a:off x="9163051" y="2038350"/>
          <a:ext cx="1104899" cy="8001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solidFill>
                <a:schemeClr val="dk1"/>
              </a:solidFill>
              <a:effectLst/>
              <a:latin typeface="+mn-lt"/>
              <a:ea typeface="+mn-ea"/>
              <a:cs typeface="+mn-cs"/>
            </a:rPr>
            <a:t>MEN'S &amp; WOMEN'S LOOSE FIT  SHIRT </a:t>
          </a:r>
          <a:endParaRPr lang="es-US" sz="1050">
            <a:effectLst/>
          </a:endParaRPr>
        </a:p>
      </xdr:txBody>
    </xdr:sp>
    <xdr:clientData/>
  </xdr:twoCellAnchor>
  <xdr:twoCellAnchor>
    <xdr:from>
      <xdr:col>15</xdr:col>
      <xdr:colOff>95250</xdr:colOff>
      <xdr:row>1</xdr:row>
      <xdr:rowOff>161925</xdr:rowOff>
    </xdr:from>
    <xdr:to>
      <xdr:col>17</xdr:col>
      <xdr:colOff>47625</xdr:colOff>
      <xdr:row>3</xdr:row>
      <xdr:rowOff>57150</xdr:rowOff>
    </xdr:to>
    <xdr:sp macro="" textlink="">
      <xdr:nvSpPr>
        <xdr:cNvPr id="29" name="Rectangle 28">
          <a:hlinkClick xmlns:r="http://schemas.openxmlformats.org/officeDocument/2006/relationships" r:id="rId8"/>
          <a:extLst>
            <a:ext uri="{FF2B5EF4-FFF2-40B4-BE49-F238E27FC236}">
              <a16:creationId xmlns:a16="http://schemas.microsoft.com/office/drawing/2014/main" id="{C5D6905B-897D-4B43-B0EE-1ED3EE042ADB}"/>
            </a:ext>
          </a:extLst>
        </xdr:cNvPr>
        <xdr:cNvSpPr/>
      </xdr:nvSpPr>
      <xdr:spPr>
        <a:xfrm>
          <a:off x="9153525" y="476250"/>
          <a:ext cx="1133475"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TOPS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390525</xdr:colOff>
      <xdr:row>19</xdr:row>
      <xdr:rowOff>104775</xdr:rowOff>
    </xdr:from>
    <xdr:to>
      <xdr:col>13</xdr:col>
      <xdr:colOff>304800</xdr:colOff>
      <xdr:row>23</xdr:row>
      <xdr:rowOff>66675</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4667250" y="4181475"/>
          <a:ext cx="2962275" cy="923925"/>
          <a:chOff x="5267325" y="4152900"/>
          <a:chExt cx="2962275" cy="923925"/>
        </a:xfrm>
      </xdr:grpSpPr>
      <xdr:sp macro="" textlink="">
        <xdr:nvSpPr>
          <xdr:cNvPr id="7" name="TextBox 6">
            <a:extLst>
              <a:ext uri="{FF2B5EF4-FFF2-40B4-BE49-F238E27FC236}">
                <a16:creationId xmlns:a16="http://schemas.microsoft.com/office/drawing/2014/main" id="{00000000-0008-0000-0500-000007000000}"/>
              </a:ext>
            </a:extLst>
          </xdr:cNvPr>
          <xdr:cNvSpPr txBox="1"/>
        </xdr:nvSpPr>
        <xdr:spPr>
          <a:xfrm>
            <a:off x="7296151" y="4152900"/>
            <a:ext cx="933449" cy="923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OF COLORS</a:t>
            </a:r>
            <a:endParaRPr lang="en-US" sz="1100">
              <a:solidFill>
                <a:srgbClr val="FF0000"/>
              </a:solidFill>
              <a:effectLst/>
              <a:latin typeface="+mn-lt"/>
              <a:ea typeface="+mn-ea"/>
              <a:cs typeface="+mn-cs"/>
            </a:endParaRPr>
          </a:p>
        </xdr:txBody>
      </xdr:sp>
      <xdr:grpSp>
        <xdr:nvGrpSpPr>
          <xdr:cNvPr id="8" name="Group 7">
            <a:extLst>
              <a:ext uri="{FF2B5EF4-FFF2-40B4-BE49-F238E27FC236}">
                <a16:creationId xmlns:a16="http://schemas.microsoft.com/office/drawing/2014/main" id="{00000000-0008-0000-0500-000008000000}"/>
              </a:ext>
            </a:extLst>
          </xdr:cNvPr>
          <xdr:cNvGrpSpPr/>
        </xdr:nvGrpSpPr>
        <xdr:grpSpPr>
          <a:xfrm>
            <a:off x="5267325" y="4448175"/>
            <a:ext cx="2028825" cy="304800"/>
            <a:chOff x="5267325" y="4448175"/>
            <a:chExt cx="2028825" cy="304800"/>
          </a:xfrm>
        </xdr:grpSpPr>
        <xdr:cxnSp macro="">
          <xdr:nvCxnSpPr>
            <xdr:cNvPr id="9" name="Straight Arrow Connector 8">
              <a:extLst>
                <a:ext uri="{FF2B5EF4-FFF2-40B4-BE49-F238E27FC236}">
                  <a16:creationId xmlns:a16="http://schemas.microsoft.com/office/drawing/2014/main" id="{00000000-0008-0000-0500-000009000000}"/>
                </a:ext>
              </a:extLst>
            </xdr:cNvPr>
            <xdr:cNvCxnSpPr/>
          </xdr:nvCxnSpPr>
          <xdr:spPr>
            <a:xfrm>
              <a:off x="5267325" y="4448175"/>
              <a:ext cx="0" cy="3048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0" name="Straight Connector 9">
              <a:extLst>
                <a:ext uri="{FF2B5EF4-FFF2-40B4-BE49-F238E27FC236}">
                  <a16:creationId xmlns:a16="http://schemas.microsoft.com/office/drawing/2014/main" id="{00000000-0008-0000-0500-00000A000000}"/>
                </a:ext>
              </a:extLst>
            </xdr:cNvPr>
            <xdr:cNvCxnSpPr/>
          </xdr:nvCxnSpPr>
          <xdr:spPr>
            <a:xfrm>
              <a:off x="5267325" y="4448175"/>
              <a:ext cx="2028825" cy="14288"/>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14</xdr:col>
      <xdr:colOff>28574</xdr:colOff>
      <xdr:row>30</xdr:row>
      <xdr:rowOff>38098</xdr:rowOff>
    </xdr:from>
    <xdr:to>
      <xdr:col>17</xdr:col>
      <xdr:colOff>409596</xdr:colOff>
      <xdr:row>34</xdr:row>
      <xdr:rowOff>161924</xdr:rowOff>
    </xdr:to>
    <xdr:grpSp>
      <xdr:nvGrpSpPr>
        <xdr:cNvPr id="11" name="Group 10">
          <a:extLst>
            <a:ext uri="{FF2B5EF4-FFF2-40B4-BE49-F238E27FC236}">
              <a16:creationId xmlns:a16="http://schemas.microsoft.com/office/drawing/2014/main" id="{00000000-0008-0000-0500-00000B000000}"/>
            </a:ext>
          </a:extLst>
        </xdr:cNvPr>
        <xdr:cNvGrpSpPr/>
      </xdr:nvGrpSpPr>
      <xdr:grpSpPr>
        <a:xfrm>
          <a:off x="7962899" y="6791323"/>
          <a:ext cx="1800247" cy="923926"/>
          <a:chOff x="10389413" y="5514973"/>
          <a:chExt cx="2252937" cy="914401"/>
        </a:xfrm>
      </xdr:grpSpPr>
      <xdr:sp macro="" textlink="">
        <xdr:nvSpPr>
          <xdr:cNvPr id="12" name="TextBox 11">
            <a:extLst>
              <a:ext uri="{FF2B5EF4-FFF2-40B4-BE49-F238E27FC236}">
                <a16:creationId xmlns:a16="http://schemas.microsoft.com/office/drawing/2014/main" id="{00000000-0008-0000-0500-00000C000000}"/>
              </a:ext>
            </a:extLst>
          </xdr:cNvPr>
          <xdr:cNvSpPr txBox="1"/>
        </xdr:nvSpPr>
        <xdr:spPr>
          <a:xfrm>
            <a:off x="10833854" y="5514973"/>
            <a:ext cx="1808496" cy="9144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AND SELECT 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500-00000D000000}"/>
              </a:ext>
            </a:extLst>
          </xdr:cNvPr>
          <xdr:cNvCxnSpPr/>
        </xdr:nvCxnSpPr>
        <xdr:spPr>
          <a:xfrm flipH="1">
            <a:off x="10389413" y="5867401"/>
            <a:ext cx="429121" cy="952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14</xdr:col>
      <xdr:colOff>38100</xdr:colOff>
      <xdr:row>33</xdr:row>
      <xdr:rowOff>19050</xdr:rowOff>
    </xdr:from>
    <xdr:to>
      <xdr:col>14</xdr:col>
      <xdr:colOff>381000</xdr:colOff>
      <xdr:row>33</xdr:row>
      <xdr:rowOff>19051</xdr:rowOff>
    </xdr:to>
    <xdr:cxnSp macro="">
      <xdr:nvCxnSpPr>
        <xdr:cNvPr id="14" name="Straight Arrow Connector 13">
          <a:extLst>
            <a:ext uri="{FF2B5EF4-FFF2-40B4-BE49-F238E27FC236}">
              <a16:creationId xmlns:a16="http://schemas.microsoft.com/office/drawing/2014/main" id="{00000000-0008-0000-0500-00000E000000}"/>
            </a:ext>
          </a:extLst>
        </xdr:cNvPr>
        <xdr:cNvCxnSpPr/>
      </xdr:nvCxnSpPr>
      <xdr:spPr>
        <a:xfrm flipH="1">
          <a:off x="8153400" y="7334250"/>
          <a:ext cx="342900" cy="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238125</xdr:colOff>
      <xdr:row>0</xdr:row>
      <xdr:rowOff>0</xdr:rowOff>
    </xdr:from>
    <xdr:to>
      <xdr:col>2</xdr:col>
      <xdr:colOff>463650</xdr:colOff>
      <xdr:row>1</xdr:row>
      <xdr:rowOff>19757</xdr:rowOff>
    </xdr:to>
    <xdr:pic>
      <xdr:nvPicPr>
        <xdr:cNvPr id="15" name="Picture 14">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75" y="0"/>
          <a:ext cx="835125" cy="353132"/>
        </a:xfrm>
        <a:prstGeom prst="rect">
          <a:avLst/>
        </a:prstGeom>
      </xdr:spPr>
    </xdr:pic>
    <xdr:clientData/>
  </xdr:twoCellAnchor>
  <xdr:twoCellAnchor>
    <xdr:from>
      <xdr:col>16</xdr:col>
      <xdr:colOff>104775</xdr:colOff>
      <xdr:row>0</xdr:row>
      <xdr:rowOff>133350</xdr:rowOff>
    </xdr:from>
    <xdr:to>
      <xdr:col>17</xdr:col>
      <xdr:colOff>609600</xdr:colOff>
      <xdr:row>1</xdr:row>
      <xdr:rowOff>47624</xdr:rowOff>
    </xdr:to>
    <xdr:sp macro="" textlink="">
      <xdr:nvSpPr>
        <xdr:cNvPr id="16" name="Rectangle 15">
          <a:hlinkClick xmlns:r="http://schemas.openxmlformats.org/officeDocument/2006/relationships" r:id="rId2"/>
          <a:extLst>
            <a:ext uri="{FF2B5EF4-FFF2-40B4-BE49-F238E27FC236}">
              <a16:creationId xmlns:a16="http://schemas.microsoft.com/office/drawing/2014/main" id="{00000000-0008-0000-0500-000010000000}"/>
            </a:ext>
          </a:extLst>
        </xdr:cNvPr>
        <xdr:cNvSpPr/>
      </xdr:nvSpPr>
      <xdr:spPr>
        <a:xfrm>
          <a:off x="8848725" y="133350"/>
          <a:ext cx="1114425" cy="2476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INDEX</a:t>
          </a:r>
        </a:p>
      </xdr:txBody>
    </xdr:sp>
    <xdr:clientData/>
  </xdr:twoCellAnchor>
  <xdr:twoCellAnchor>
    <xdr:from>
      <xdr:col>16</xdr:col>
      <xdr:colOff>104776</xdr:colOff>
      <xdr:row>4</xdr:row>
      <xdr:rowOff>66675</xdr:rowOff>
    </xdr:from>
    <xdr:to>
      <xdr:col>17</xdr:col>
      <xdr:colOff>628651</xdr:colOff>
      <xdr:row>5</xdr:row>
      <xdr:rowOff>126998</xdr:rowOff>
    </xdr:to>
    <xdr:sp macro="" textlink="">
      <xdr:nvSpPr>
        <xdr:cNvPr id="22" name="Rectangle 21">
          <a:hlinkClick xmlns:r="http://schemas.openxmlformats.org/officeDocument/2006/relationships" r:id="rId3"/>
          <a:extLst>
            <a:ext uri="{FF2B5EF4-FFF2-40B4-BE49-F238E27FC236}">
              <a16:creationId xmlns:a16="http://schemas.microsoft.com/office/drawing/2014/main" id="{6515BDDE-5582-47E8-A629-98BDF54E13D3}"/>
            </a:ext>
          </a:extLst>
        </xdr:cNvPr>
        <xdr:cNvSpPr/>
      </xdr:nvSpPr>
      <xdr:spPr>
        <a:xfrm>
          <a:off x="8848726" y="1114425"/>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WOMENS TOPS</a:t>
          </a:r>
        </a:p>
      </xdr:txBody>
    </xdr:sp>
    <xdr:clientData/>
  </xdr:twoCellAnchor>
  <xdr:twoCellAnchor>
    <xdr:from>
      <xdr:col>16</xdr:col>
      <xdr:colOff>114301</xdr:colOff>
      <xdr:row>2</xdr:row>
      <xdr:rowOff>219075</xdr:rowOff>
    </xdr:from>
    <xdr:to>
      <xdr:col>17</xdr:col>
      <xdr:colOff>647700</xdr:colOff>
      <xdr:row>4</xdr:row>
      <xdr:rowOff>12698</xdr:rowOff>
    </xdr:to>
    <xdr:sp macro="" textlink="">
      <xdr:nvSpPr>
        <xdr:cNvPr id="23" name="Rectangle 22">
          <a:hlinkClick xmlns:r="http://schemas.openxmlformats.org/officeDocument/2006/relationships" r:id="rId4"/>
          <a:extLst>
            <a:ext uri="{FF2B5EF4-FFF2-40B4-BE49-F238E27FC236}">
              <a16:creationId xmlns:a16="http://schemas.microsoft.com/office/drawing/2014/main" id="{ED5898F2-7B7A-463C-BFBB-02628779E4E3}"/>
            </a:ext>
          </a:extLst>
        </xdr:cNvPr>
        <xdr:cNvSpPr/>
      </xdr:nvSpPr>
      <xdr:spPr>
        <a:xfrm>
          <a:off x="8858251" y="809625"/>
          <a:ext cx="1142999"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BOTTOMS</a:t>
          </a:r>
        </a:p>
      </xdr:txBody>
    </xdr:sp>
    <xdr:clientData/>
  </xdr:twoCellAnchor>
  <xdr:twoCellAnchor>
    <xdr:from>
      <xdr:col>16</xdr:col>
      <xdr:colOff>123826</xdr:colOff>
      <xdr:row>5</xdr:row>
      <xdr:rowOff>180975</xdr:rowOff>
    </xdr:from>
    <xdr:to>
      <xdr:col>17</xdr:col>
      <xdr:colOff>619126</xdr:colOff>
      <xdr:row>8</xdr:row>
      <xdr:rowOff>114301</xdr:rowOff>
    </xdr:to>
    <xdr:sp macro="" textlink="">
      <xdr:nvSpPr>
        <xdr:cNvPr id="24" name="Rectangle 23">
          <a:hlinkClick xmlns:r="http://schemas.openxmlformats.org/officeDocument/2006/relationships" r:id="rId5"/>
          <a:extLst>
            <a:ext uri="{FF2B5EF4-FFF2-40B4-BE49-F238E27FC236}">
              <a16:creationId xmlns:a16="http://schemas.microsoft.com/office/drawing/2014/main" id="{F0B91E9D-1264-4341-9964-A90CF1D0A147}"/>
            </a:ext>
          </a:extLst>
        </xdr:cNvPr>
        <xdr:cNvSpPr/>
      </xdr:nvSpPr>
      <xdr:spPr>
        <a:xfrm>
          <a:off x="8867776" y="1419225"/>
          <a:ext cx="1104900" cy="5048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WOMENS BOTTOMS</a:t>
          </a:r>
        </a:p>
      </xdr:txBody>
    </xdr:sp>
    <xdr:clientData/>
  </xdr:twoCellAnchor>
  <xdr:twoCellAnchor>
    <xdr:from>
      <xdr:col>16</xdr:col>
      <xdr:colOff>95250</xdr:colOff>
      <xdr:row>15</xdr:row>
      <xdr:rowOff>28575</xdr:rowOff>
    </xdr:from>
    <xdr:to>
      <xdr:col>17</xdr:col>
      <xdr:colOff>619125</xdr:colOff>
      <xdr:row>16</xdr:row>
      <xdr:rowOff>88898</xdr:rowOff>
    </xdr:to>
    <xdr:sp macro="" textlink="">
      <xdr:nvSpPr>
        <xdr:cNvPr id="26" name="Rectangle 25">
          <a:hlinkClick xmlns:r="http://schemas.openxmlformats.org/officeDocument/2006/relationships" r:id="rId6"/>
          <a:extLst>
            <a:ext uri="{FF2B5EF4-FFF2-40B4-BE49-F238E27FC236}">
              <a16:creationId xmlns:a16="http://schemas.microsoft.com/office/drawing/2014/main" id="{DB6F4927-1F61-41B3-BEDB-B4E191130BE6}"/>
            </a:ext>
          </a:extLst>
        </xdr:cNvPr>
        <xdr:cNvSpPr/>
      </xdr:nvSpPr>
      <xdr:spPr>
        <a:xfrm>
          <a:off x="8839200" y="3171825"/>
          <a:ext cx="1133475" cy="25082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16</xdr:col>
      <xdr:colOff>123826</xdr:colOff>
      <xdr:row>9</xdr:row>
      <xdr:rowOff>9525</xdr:rowOff>
    </xdr:from>
    <xdr:to>
      <xdr:col>17</xdr:col>
      <xdr:colOff>619125</xdr:colOff>
      <xdr:row>13</xdr:row>
      <xdr:rowOff>47625</xdr:rowOff>
    </xdr:to>
    <xdr:sp macro="" textlink="">
      <xdr:nvSpPr>
        <xdr:cNvPr id="27" name="Rectangle 10">
          <a:hlinkClick xmlns:r="http://schemas.openxmlformats.org/officeDocument/2006/relationships" r:id="rId7"/>
          <a:extLst>
            <a:ext uri="{FF2B5EF4-FFF2-40B4-BE49-F238E27FC236}">
              <a16:creationId xmlns:a16="http://schemas.microsoft.com/office/drawing/2014/main" id="{97020E49-C259-475D-85F4-F17491253BB9}"/>
            </a:ext>
          </a:extLst>
        </xdr:cNvPr>
        <xdr:cNvSpPr/>
      </xdr:nvSpPr>
      <xdr:spPr>
        <a:xfrm>
          <a:off x="8867776" y="2009775"/>
          <a:ext cx="1104899" cy="8001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solidFill>
                <a:schemeClr val="dk1"/>
              </a:solidFill>
              <a:effectLst/>
              <a:latin typeface="+mn-lt"/>
              <a:ea typeface="+mn-ea"/>
              <a:cs typeface="+mn-cs"/>
            </a:rPr>
            <a:t>MEN'S &amp; WOMEN'S LOOSE FIT  SHIRT </a:t>
          </a:r>
          <a:endParaRPr lang="es-US" sz="1050">
            <a:effectLst/>
          </a:endParaRPr>
        </a:p>
      </xdr:txBody>
    </xdr:sp>
    <xdr:clientData/>
  </xdr:twoCellAnchor>
  <xdr:twoCellAnchor>
    <xdr:from>
      <xdr:col>16</xdr:col>
      <xdr:colOff>114301</xdr:colOff>
      <xdr:row>13</xdr:row>
      <xdr:rowOff>123825</xdr:rowOff>
    </xdr:from>
    <xdr:to>
      <xdr:col>17</xdr:col>
      <xdr:colOff>628651</xdr:colOff>
      <xdr:row>14</xdr:row>
      <xdr:rowOff>161925</xdr:rowOff>
    </xdr:to>
    <xdr:sp macro="" textlink="">
      <xdr:nvSpPr>
        <xdr:cNvPr id="28" name="Rectangle 27">
          <a:hlinkClick xmlns:r="http://schemas.openxmlformats.org/officeDocument/2006/relationships" r:id="rId8"/>
          <a:extLst>
            <a:ext uri="{FF2B5EF4-FFF2-40B4-BE49-F238E27FC236}">
              <a16:creationId xmlns:a16="http://schemas.microsoft.com/office/drawing/2014/main" id="{598FD62D-DE82-453E-987D-65E4D8FE5F7A}"/>
            </a:ext>
          </a:extLst>
        </xdr:cNvPr>
        <xdr:cNvSpPr/>
      </xdr:nvSpPr>
      <xdr:spPr>
        <a:xfrm>
          <a:off x="8858251" y="2886075"/>
          <a:ext cx="1123950"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100" b="1"/>
            <a:t>SPEED SUIT</a:t>
          </a:r>
        </a:p>
      </xdr:txBody>
    </xdr:sp>
    <xdr:clientData/>
  </xdr:twoCellAnchor>
  <xdr:twoCellAnchor>
    <xdr:from>
      <xdr:col>16</xdr:col>
      <xdr:colOff>114300</xdr:colOff>
      <xdr:row>1</xdr:row>
      <xdr:rowOff>114300</xdr:rowOff>
    </xdr:from>
    <xdr:to>
      <xdr:col>17</xdr:col>
      <xdr:colOff>638175</xdr:colOff>
      <xdr:row>2</xdr:row>
      <xdr:rowOff>152400</xdr:rowOff>
    </xdr:to>
    <xdr:sp macro="" textlink="">
      <xdr:nvSpPr>
        <xdr:cNvPr id="29" name="Rectangle 28">
          <a:hlinkClick xmlns:r="http://schemas.openxmlformats.org/officeDocument/2006/relationships" r:id="rId9"/>
          <a:extLst>
            <a:ext uri="{FF2B5EF4-FFF2-40B4-BE49-F238E27FC236}">
              <a16:creationId xmlns:a16="http://schemas.microsoft.com/office/drawing/2014/main" id="{08309FD1-D038-464F-B8BE-B3F6B3BBE61B}"/>
            </a:ext>
          </a:extLst>
        </xdr:cNvPr>
        <xdr:cNvSpPr/>
      </xdr:nvSpPr>
      <xdr:spPr>
        <a:xfrm>
          <a:off x="8858250" y="447675"/>
          <a:ext cx="1133475" cy="295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MENS TOPS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tabColor theme="0" tint="-0.249977111117893"/>
  </sheetPr>
  <dimension ref="AA21"/>
  <sheetViews>
    <sheetView showGridLines="0" tabSelected="1" zoomScale="75" zoomScaleNormal="75" workbookViewId="0">
      <selection activeCell="B5" sqref="B5"/>
    </sheetView>
  </sheetViews>
  <sheetFormatPr defaultColWidth="9.140625" defaultRowHeight="15" x14ac:dyDescent="0.25"/>
  <sheetData>
    <row r="21" spans="27:27" x14ac:dyDescent="0.25">
      <c r="AA21" s="49"/>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249977111117893"/>
  </sheetPr>
  <dimension ref="A1:AQ157"/>
  <sheetViews>
    <sheetView zoomScaleNormal="100" workbookViewId="0">
      <selection activeCell="A3" sqref="A3"/>
    </sheetView>
  </sheetViews>
  <sheetFormatPr defaultColWidth="11.42578125" defaultRowHeight="15" x14ac:dyDescent="0.25"/>
  <cols>
    <col min="1" max="1" width="8.85546875" style="1" customWidth="1"/>
    <col min="2" max="2" width="6.140625" style="1" customWidth="1"/>
    <col min="3" max="3" width="13.5703125" style="1" customWidth="1"/>
    <col min="4" max="5" width="8.85546875" style="1" customWidth="1"/>
    <col min="6" max="6" width="8.42578125" style="1" customWidth="1"/>
    <col min="7" max="8" width="8.85546875" style="1" customWidth="1"/>
    <col min="9" max="9" width="12.28515625" style="1" customWidth="1"/>
    <col min="10" max="11" width="8.85546875" style="1" customWidth="1"/>
    <col min="12" max="12" width="6.85546875" style="1" customWidth="1"/>
    <col min="13" max="20" width="8.85546875" style="1" customWidth="1"/>
    <col min="21" max="34" width="11.42578125" style="1"/>
    <col min="35" max="37" width="32.5703125" style="1" bestFit="1" customWidth="1"/>
    <col min="38" max="38" width="51.140625" style="1" bestFit="1" customWidth="1"/>
    <col min="39" max="39" width="30.7109375" style="1" customWidth="1"/>
    <col min="40" max="41" width="11.42578125" style="1"/>
    <col min="42" max="42" width="21" style="1" bestFit="1" customWidth="1"/>
    <col min="43" max="16384" width="11.42578125" style="1"/>
  </cols>
  <sheetData>
    <row r="1" spans="1:43" ht="24.75" customHeight="1" thickBot="1" x14ac:dyDescent="0.3">
      <c r="A1" s="104" t="s">
        <v>133</v>
      </c>
      <c r="B1" s="104"/>
      <c r="C1" s="104"/>
      <c r="D1" s="104"/>
      <c r="E1" s="104"/>
      <c r="F1" s="104"/>
      <c r="G1" s="104"/>
      <c r="H1" s="104"/>
      <c r="I1" s="104"/>
      <c r="J1" s="104"/>
      <c r="K1" s="104"/>
      <c r="L1" s="104"/>
      <c r="M1" s="104"/>
      <c r="N1" s="104"/>
    </row>
    <row r="2" spans="1:43" ht="15.75" customHeight="1" x14ac:dyDescent="0.25">
      <c r="B2" s="100" t="s">
        <v>199</v>
      </c>
      <c r="C2" s="101"/>
      <c r="D2" s="382"/>
      <c r="E2" s="383"/>
      <c r="F2" s="384"/>
      <c r="G2" s="384"/>
      <c r="H2" s="384"/>
      <c r="I2" s="384"/>
      <c r="J2" s="384"/>
      <c r="K2" s="385"/>
    </row>
    <row r="3" spans="1:43" ht="15.75" customHeight="1" x14ac:dyDescent="0.25">
      <c r="A3" s="343"/>
      <c r="B3" s="105" t="s">
        <v>200</v>
      </c>
      <c r="C3" s="106"/>
      <c r="D3" s="347"/>
      <c r="E3" s="386"/>
      <c r="F3" s="352"/>
      <c r="G3" s="352"/>
      <c r="H3" s="352"/>
      <c r="I3" s="352"/>
      <c r="J3" s="352"/>
      <c r="K3" s="387"/>
      <c r="L3" s="344"/>
    </row>
    <row r="4" spans="1:43" ht="15.75" customHeight="1" x14ac:dyDescent="0.25">
      <c r="B4" s="105" t="s">
        <v>3</v>
      </c>
      <c r="C4" s="106"/>
      <c r="D4" s="347"/>
      <c r="E4" s="386" t="s">
        <v>54</v>
      </c>
      <c r="F4" s="352"/>
      <c r="G4" s="352"/>
      <c r="H4" s="352"/>
      <c r="I4" s="352"/>
      <c r="J4" s="352"/>
      <c r="K4" s="387"/>
      <c r="L4" s="23"/>
    </row>
    <row r="5" spans="1:43" ht="15.75" customHeight="1" x14ac:dyDescent="0.25">
      <c r="B5" s="115" t="s">
        <v>164</v>
      </c>
      <c r="C5" s="216"/>
      <c r="D5" s="216"/>
      <c r="E5" s="386" t="str">
        <f>VLOOKUP(E4,AL16:AM19,2,FALSE)</f>
        <v>_ _ _ _ _ _ _ _ _ _ _</v>
      </c>
      <c r="F5" s="352"/>
      <c r="G5" s="352"/>
      <c r="H5" s="352"/>
      <c r="I5" s="352"/>
      <c r="J5" s="352"/>
      <c r="K5" s="387"/>
      <c r="L5" s="23"/>
    </row>
    <row r="6" spans="1:43" ht="15.75" customHeight="1" x14ac:dyDescent="0.25">
      <c r="B6" s="115" t="s">
        <v>103</v>
      </c>
      <c r="C6" s="216"/>
      <c r="D6" s="216"/>
      <c r="E6" s="228" t="s">
        <v>54</v>
      </c>
      <c r="F6" s="229"/>
      <c r="G6" s="229"/>
      <c r="H6" s="229"/>
      <c r="I6" s="229" t="s">
        <v>54</v>
      </c>
      <c r="J6" s="229"/>
      <c r="K6" s="230"/>
      <c r="L6" s="23"/>
      <c r="AC6" s="23"/>
    </row>
    <row r="7" spans="1:43" ht="15.75" customHeight="1" x14ac:dyDescent="0.25">
      <c r="B7" s="115" t="s">
        <v>4</v>
      </c>
      <c r="C7" s="216"/>
      <c r="D7" s="216"/>
      <c r="E7" s="388"/>
      <c r="F7" s="355"/>
      <c r="G7" s="355"/>
      <c r="H7" s="355"/>
      <c r="I7" s="355"/>
      <c r="J7" s="355"/>
      <c r="K7" s="389"/>
      <c r="L7" s="23"/>
      <c r="AC7" s="23"/>
    </row>
    <row r="8" spans="1:43" ht="15.75" customHeight="1" thickBot="1" x14ac:dyDescent="0.3">
      <c r="B8" s="139" t="s">
        <v>43</v>
      </c>
      <c r="C8" s="218"/>
      <c r="D8" s="218"/>
      <c r="E8" s="390"/>
      <c r="F8" s="358"/>
      <c r="G8" s="358"/>
      <c r="H8" s="358"/>
      <c r="I8" s="358"/>
      <c r="J8" s="358"/>
      <c r="K8" s="391"/>
      <c r="L8" s="22"/>
      <c r="AC8" s="23"/>
    </row>
    <row r="9" spans="1:43" ht="15.75" customHeight="1" x14ac:dyDescent="0.25">
      <c r="B9" s="346"/>
      <c r="C9" s="346"/>
      <c r="D9" s="346"/>
      <c r="E9" s="392"/>
      <c r="F9" s="361"/>
      <c r="G9" s="361"/>
      <c r="H9" s="361"/>
      <c r="I9" s="361"/>
      <c r="J9" s="361"/>
      <c r="K9" s="393"/>
      <c r="L9" s="22"/>
      <c r="AC9" s="23"/>
    </row>
    <row r="10" spans="1:43" ht="15.75" customHeight="1" x14ac:dyDescent="0.25">
      <c r="B10" s="346"/>
      <c r="C10" s="346"/>
      <c r="D10" s="346"/>
      <c r="E10" s="392"/>
      <c r="F10" s="361"/>
      <c r="G10" s="361"/>
      <c r="H10" s="361"/>
      <c r="I10" s="361"/>
      <c r="J10" s="361"/>
      <c r="K10" s="393"/>
      <c r="L10" s="22"/>
      <c r="AC10" s="22"/>
      <c r="AM10" s="2"/>
      <c r="AO10" s="2"/>
      <c r="AQ10" s="2"/>
    </row>
    <row r="11" spans="1:43" ht="15.75" customHeight="1" thickBot="1" x14ac:dyDescent="0.3">
      <c r="E11" s="394"/>
      <c r="F11" s="395"/>
      <c r="G11" s="395"/>
      <c r="H11" s="395"/>
      <c r="I11" s="395"/>
      <c r="J11" s="395"/>
      <c r="K11" s="396"/>
      <c r="AC11" s="22"/>
      <c r="AQ11" s="8"/>
    </row>
    <row r="12" spans="1:43" ht="15.75" customHeight="1" thickBot="1" x14ac:dyDescent="0.3">
      <c r="AC12" s="22"/>
      <c r="AQ12"/>
    </row>
    <row r="13" spans="1:43" ht="15.75" customHeight="1" x14ac:dyDescent="0.25">
      <c r="A13" s="223" t="s">
        <v>5</v>
      </c>
      <c r="B13" s="232"/>
      <c r="C13" s="268"/>
      <c r="D13" s="269"/>
      <c r="E13" s="269"/>
      <c r="F13" s="270"/>
      <c r="H13" s="100" t="s">
        <v>6</v>
      </c>
      <c r="I13" s="101"/>
      <c r="J13" s="102"/>
      <c r="K13" s="102"/>
      <c r="L13" s="102"/>
      <c r="M13" s="103"/>
      <c r="AQ13"/>
    </row>
    <row r="14" spans="1:43" ht="15.75" customHeight="1" x14ac:dyDescent="0.25">
      <c r="A14" s="108" t="s">
        <v>7</v>
      </c>
      <c r="B14" s="109"/>
      <c r="C14" s="119"/>
      <c r="D14" s="120"/>
      <c r="E14" s="120"/>
      <c r="F14" s="121"/>
      <c r="H14" s="105" t="s">
        <v>8</v>
      </c>
      <c r="I14" s="106"/>
      <c r="J14" s="369">
        <f>C14</f>
        <v>0</v>
      </c>
      <c r="K14" s="369"/>
      <c r="L14" s="369"/>
      <c r="M14" s="400"/>
      <c r="AQ14"/>
    </row>
    <row r="15" spans="1:43" ht="15.75" customHeight="1" x14ac:dyDescent="0.25">
      <c r="A15" s="110"/>
      <c r="B15" s="111"/>
      <c r="C15" s="122"/>
      <c r="D15" s="123"/>
      <c r="E15" s="123"/>
      <c r="F15" s="124"/>
      <c r="H15" s="105"/>
      <c r="I15" s="106"/>
      <c r="J15" s="369"/>
      <c r="K15" s="369"/>
      <c r="L15" s="369"/>
      <c r="M15" s="400"/>
      <c r="AL15" s="2" t="s">
        <v>40</v>
      </c>
      <c r="AM15" s="2" t="s">
        <v>41</v>
      </c>
      <c r="AN15" s="1" t="s">
        <v>80</v>
      </c>
      <c r="AP15" s="2" t="s">
        <v>9</v>
      </c>
      <c r="AQ15"/>
    </row>
    <row r="16" spans="1:43" ht="15.75" customHeight="1" x14ac:dyDescent="0.4">
      <c r="A16" s="115" t="s">
        <v>182</v>
      </c>
      <c r="B16" s="116"/>
      <c r="C16" s="112"/>
      <c r="D16" s="113"/>
      <c r="E16" s="113"/>
      <c r="F16" s="114"/>
      <c r="H16" s="105" t="s">
        <v>182</v>
      </c>
      <c r="I16" s="106"/>
      <c r="J16" s="369">
        <f>C16</f>
        <v>0</v>
      </c>
      <c r="K16" s="369"/>
      <c r="L16" s="369"/>
      <c r="M16" s="400"/>
      <c r="Q16" s="87"/>
      <c r="R16" s="88"/>
      <c r="T16" s="88"/>
      <c r="AL16" s="1" t="s">
        <v>54</v>
      </c>
      <c r="AM16" s="1" t="s">
        <v>54</v>
      </c>
      <c r="AP16" s="1" t="s">
        <v>54</v>
      </c>
      <c r="AQ16"/>
    </row>
    <row r="17" spans="1:43" ht="15.75" customHeight="1" x14ac:dyDescent="0.25">
      <c r="A17" s="108" t="s">
        <v>11</v>
      </c>
      <c r="B17" s="109"/>
      <c r="C17" s="119"/>
      <c r="D17" s="120"/>
      <c r="E17" s="120"/>
      <c r="F17" s="121"/>
      <c r="H17" s="105" t="s">
        <v>138</v>
      </c>
      <c r="I17" s="106"/>
      <c r="J17" s="369">
        <f>C17</f>
        <v>0</v>
      </c>
      <c r="K17" s="369"/>
      <c r="L17" s="369"/>
      <c r="M17" s="400"/>
      <c r="N17" s="15"/>
      <c r="AI17" s="1" t="s">
        <v>54</v>
      </c>
      <c r="AJ17" s="1" t="s">
        <v>54</v>
      </c>
      <c r="AL17" s="25" t="s">
        <v>204</v>
      </c>
      <c r="AM17" s="25" t="s">
        <v>100</v>
      </c>
      <c r="AN17" s="14" t="s">
        <v>19</v>
      </c>
      <c r="AP17" s="8" t="s">
        <v>44</v>
      </c>
      <c r="AQ17"/>
    </row>
    <row r="18" spans="1:43" ht="15.75" customHeight="1" x14ac:dyDescent="0.25">
      <c r="A18" s="205"/>
      <c r="B18" s="206"/>
      <c r="C18" s="122"/>
      <c r="D18" s="123"/>
      <c r="E18" s="123"/>
      <c r="F18" s="124"/>
      <c r="H18" s="105"/>
      <c r="I18" s="106"/>
      <c r="J18" s="369"/>
      <c r="K18" s="369"/>
      <c r="L18" s="369"/>
      <c r="M18" s="400"/>
      <c r="AI18" s="1" t="s">
        <v>212</v>
      </c>
      <c r="AJ18" s="1" t="s">
        <v>205</v>
      </c>
      <c r="AL18" s="25" t="s">
        <v>205</v>
      </c>
      <c r="AM18" s="25" t="s">
        <v>104</v>
      </c>
      <c r="AN18" s="16" t="s">
        <v>96</v>
      </c>
      <c r="AP18" s="25" t="s">
        <v>45</v>
      </c>
      <c r="AQ18"/>
    </row>
    <row r="19" spans="1:43" ht="15.75" customHeight="1" x14ac:dyDescent="0.25">
      <c r="A19" s="205"/>
      <c r="B19" s="206"/>
      <c r="C19" s="92" t="s">
        <v>12</v>
      </c>
      <c r="D19" s="92" t="s">
        <v>13</v>
      </c>
      <c r="E19" s="127" t="s">
        <v>14</v>
      </c>
      <c r="F19" s="366"/>
      <c r="H19" s="105"/>
      <c r="I19" s="106"/>
      <c r="J19" s="92" t="s">
        <v>12</v>
      </c>
      <c r="K19" s="92" t="s">
        <v>13</v>
      </c>
      <c r="L19" s="125" t="s">
        <v>14</v>
      </c>
      <c r="M19" s="126"/>
      <c r="AI19" s="1" t="s">
        <v>213</v>
      </c>
      <c r="AJ19" s="1" t="s">
        <v>201</v>
      </c>
      <c r="AL19" s="1" t="s">
        <v>201</v>
      </c>
      <c r="AM19" s="1" t="s">
        <v>202</v>
      </c>
      <c r="AN19" s="16" t="s">
        <v>95</v>
      </c>
      <c r="AP19" s="25" t="s">
        <v>55</v>
      </c>
      <c r="AQ19"/>
    </row>
    <row r="20" spans="1:43" ht="15.75" customHeight="1" x14ac:dyDescent="0.25">
      <c r="A20" s="110"/>
      <c r="B20" s="111"/>
      <c r="C20" s="21"/>
      <c r="D20" s="93"/>
      <c r="E20" s="367"/>
      <c r="F20" s="368"/>
      <c r="H20" s="105"/>
      <c r="I20" s="106"/>
      <c r="J20" s="21">
        <f>C20</f>
        <v>0</v>
      </c>
      <c r="K20" s="21">
        <f>D20</f>
        <v>0</v>
      </c>
      <c r="L20" s="129">
        <f>E20</f>
        <v>0</v>
      </c>
      <c r="M20" s="130"/>
      <c r="AL20" s="25"/>
      <c r="AM20" s="25"/>
      <c r="AN20" s="16" t="s">
        <v>94</v>
      </c>
      <c r="AP20" s="25" t="s">
        <v>70</v>
      </c>
      <c r="AQ20"/>
    </row>
    <row r="21" spans="1:43" ht="15.75" customHeight="1" thickBot="1" x14ac:dyDescent="0.3">
      <c r="A21" s="139" t="s">
        <v>15</v>
      </c>
      <c r="B21" s="140"/>
      <c r="C21" s="397"/>
      <c r="D21" s="398"/>
      <c r="E21" s="398"/>
      <c r="F21" s="399"/>
      <c r="H21" s="135" t="s">
        <v>15</v>
      </c>
      <c r="I21" s="136"/>
      <c r="J21" s="401">
        <f>C21</f>
        <v>0</v>
      </c>
      <c r="K21" s="401"/>
      <c r="L21" s="401"/>
      <c r="M21" s="402"/>
      <c r="AN21" s="12" t="s">
        <v>93</v>
      </c>
      <c r="AP21" s="25" t="s">
        <v>56</v>
      </c>
      <c r="AQ21"/>
    </row>
    <row r="22" spans="1:43" ht="6" customHeight="1" x14ac:dyDescent="0.25">
      <c r="AN22" s="12"/>
      <c r="AO22" s="10"/>
      <c r="AP22" s="25" t="s">
        <v>91</v>
      </c>
      <c r="AQ22"/>
    </row>
    <row r="23" spans="1:43" ht="15.75" customHeight="1" x14ac:dyDescent="0.25">
      <c r="D23" s="35"/>
      <c r="E23" s="35"/>
      <c r="F23" s="35"/>
      <c r="G23" s="35"/>
      <c r="H23" s="35"/>
      <c r="I23" s="35"/>
      <c r="J23" s="35"/>
      <c r="K23" s="22"/>
      <c r="L23" s="22"/>
      <c r="M23" s="22"/>
      <c r="AN23" s="12"/>
      <c r="AO23" s="10"/>
      <c r="AP23" s="25" t="s">
        <v>57</v>
      </c>
      <c r="AQ23"/>
    </row>
    <row r="24" spans="1:43" ht="15.75" customHeight="1" thickBot="1" x14ac:dyDescent="0.3">
      <c r="AN24" s="12"/>
      <c r="AO24" s="10"/>
      <c r="AP24" s="25" t="s">
        <v>72</v>
      </c>
      <c r="AQ24"/>
    </row>
    <row r="25" spans="1:43" ht="15.75" customHeight="1" thickBot="1" x14ac:dyDescent="0.3">
      <c r="B25" s="3" t="s">
        <v>17</v>
      </c>
      <c r="C25" s="3" t="s">
        <v>18</v>
      </c>
      <c r="D25" s="3" t="s">
        <v>19</v>
      </c>
      <c r="E25" s="3" t="s">
        <v>20</v>
      </c>
      <c r="H25" s="3" t="s">
        <v>17</v>
      </c>
      <c r="I25" s="3" t="s">
        <v>18</v>
      </c>
      <c r="J25" s="3" t="s">
        <v>19</v>
      </c>
      <c r="K25" s="3" t="s">
        <v>20</v>
      </c>
      <c r="M25" s="47" t="s">
        <v>19</v>
      </c>
      <c r="N25" s="149" t="s">
        <v>21</v>
      </c>
      <c r="O25" s="150"/>
      <c r="AJ25" s="12" t="s">
        <v>90</v>
      </c>
      <c r="AK25" s="10"/>
      <c r="AM25"/>
      <c r="AP25" s="25" t="s">
        <v>73</v>
      </c>
    </row>
    <row r="26" spans="1:43" ht="15.75" customHeight="1" x14ac:dyDescent="0.25">
      <c r="B26" s="9">
        <v>0</v>
      </c>
      <c r="C26" s="13"/>
      <c r="D26" s="13"/>
      <c r="E26" s="34" t="str">
        <f>IF(D26&lt;&gt;"",1,"")</f>
        <v/>
      </c>
      <c r="H26" s="9">
        <v>54</v>
      </c>
      <c r="I26" s="13"/>
      <c r="J26" s="13"/>
      <c r="K26" s="34" t="str">
        <f t="shared" ref="K26:K80" si="0">IF(J26&lt;&gt;"",1,"")</f>
        <v/>
      </c>
      <c r="M26" s="48" t="s">
        <v>150</v>
      </c>
      <c r="N26" s="141">
        <f>SUMIFS($E$26:$E$80,$D$26:$D$80,M26)+SUMIFS($K$26:$K$80,$J$26:$J$80,M26)</f>
        <v>0</v>
      </c>
      <c r="O26" s="142"/>
      <c r="AJ26" s="12"/>
      <c r="AK26" s="10"/>
      <c r="AM26"/>
      <c r="AP26" s="25" t="s">
        <v>74</v>
      </c>
    </row>
    <row r="27" spans="1:43" ht="15.75" customHeight="1" x14ac:dyDescent="0.25">
      <c r="B27" s="9" t="s">
        <v>22</v>
      </c>
      <c r="C27" s="13"/>
      <c r="D27" s="13"/>
      <c r="E27" s="34" t="str">
        <f t="shared" ref="E27:E76" si="1">IF(D27&lt;&gt;"",1,"")</f>
        <v/>
      </c>
      <c r="H27" s="9">
        <v>55</v>
      </c>
      <c r="I27" s="13"/>
      <c r="J27" s="13"/>
      <c r="K27" s="34" t="str">
        <f t="shared" si="0"/>
        <v/>
      </c>
      <c r="M27" s="45" t="s">
        <v>151</v>
      </c>
      <c r="N27" s="151">
        <f t="shared" ref="N27:N28" si="2">SUMIFS($E$26:$E$80,$D$26:$D$80,M27)+SUMIFS($K$26:$K$80,$J$26:$J$80,M27)</f>
        <v>0</v>
      </c>
      <c r="O27" s="152"/>
      <c r="AH27" s="1" t="s">
        <v>80</v>
      </c>
      <c r="AJ27" s="12"/>
      <c r="AM27"/>
      <c r="AP27" s="25" t="s">
        <v>75</v>
      </c>
    </row>
    <row r="28" spans="1:43" ht="15.75" customHeight="1" x14ac:dyDescent="0.25">
      <c r="B28" s="9">
        <v>1</v>
      </c>
      <c r="C28" s="13"/>
      <c r="D28" s="13"/>
      <c r="E28" s="34" t="str">
        <f t="shared" si="1"/>
        <v/>
      </c>
      <c r="H28" s="9">
        <v>56</v>
      </c>
      <c r="I28" s="13"/>
      <c r="J28" s="13"/>
      <c r="K28" s="34" t="str">
        <f t="shared" si="0"/>
        <v/>
      </c>
      <c r="M28" s="45" t="s">
        <v>152</v>
      </c>
      <c r="N28" s="151">
        <f t="shared" si="2"/>
        <v>0</v>
      </c>
      <c r="O28" s="152"/>
      <c r="AH28" s="1" t="s">
        <v>80</v>
      </c>
      <c r="AJ28" s="12"/>
      <c r="AM28"/>
      <c r="AP28" s="25" t="s">
        <v>46</v>
      </c>
    </row>
    <row r="29" spans="1:43" ht="15.75" customHeight="1" x14ac:dyDescent="0.25">
      <c r="B29" s="9">
        <v>2</v>
      </c>
      <c r="C29" s="13"/>
      <c r="D29" s="13"/>
      <c r="E29" s="34" t="str">
        <f t="shared" si="1"/>
        <v/>
      </c>
      <c r="H29" s="9">
        <v>57</v>
      </c>
      <c r="I29" s="13"/>
      <c r="J29" s="13"/>
      <c r="K29" s="34" t="str">
        <f t="shared" si="0"/>
        <v/>
      </c>
      <c r="M29" s="45" t="s">
        <v>82</v>
      </c>
      <c r="N29" s="151">
        <f>SUMIFS($E$26:$E$80,$D$26:$D$80,M29)+SUMIFS($K$26:$K$80,$J$26:$J$80,M29)</f>
        <v>0</v>
      </c>
      <c r="O29" s="152"/>
      <c r="AJ29" s="12" t="s">
        <v>61</v>
      </c>
      <c r="AM29"/>
      <c r="AP29" s="25" t="s">
        <v>47</v>
      </c>
    </row>
    <row r="30" spans="1:43" ht="15.75" customHeight="1" x14ac:dyDescent="0.25">
      <c r="B30" s="9">
        <v>3</v>
      </c>
      <c r="C30" s="13"/>
      <c r="D30" s="13"/>
      <c r="E30" s="34" t="str">
        <f t="shared" si="1"/>
        <v/>
      </c>
      <c r="H30" s="9">
        <v>58</v>
      </c>
      <c r="I30" s="13"/>
      <c r="J30" s="13"/>
      <c r="K30" s="34" t="str">
        <f t="shared" si="0"/>
        <v/>
      </c>
      <c r="M30" s="45" t="s">
        <v>25</v>
      </c>
      <c r="N30" s="141">
        <f>SUMIFS($E$26:$E$80,$D$26:$D$80,M30)+SUMIFS($K$26:$K$80,$J$26:$J$80,M30)</f>
        <v>0</v>
      </c>
      <c r="O30" s="142"/>
      <c r="AJ30" s="12"/>
      <c r="AM30"/>
      <c r="AP30" s="25" t="s">
        <v>92</v>
      </c>
    </row>
    <row r="31" spans="1:43" ht="15.75" customHeight="1" x14ac:dyDescent="0.25">
      <c r="B31" s="9">
        <v>4</v>
      </c>
      <c r="C31" s="13"/>
      <c r="D31" s="13"/>
      <c r="E31" s="34" t="str">
        <f t="shared" si="1"/>
        <v/>
      </c>
      <c r="H31" s="9">
        <v>59</v>
      </c>
      <c r="I31" s="13"/>
      <c r="J31" s="13"/>
      <c r="K31" s="34" t="str">
        <f t="shared" si="0"/>
        <v/>
      </c>
      <c r="M31" s="45" t="s">
        <v>26</v>
      </c>
      <c r="N31" s="141">
        <f t="shared" ref="N31:N49" si="3">SUMIFS($E$26:$E$80,$D$26:$D$80,M31)+SUMIFS($K$26:$K$80,$J$26:$J$80,M31)</f>
        <v>0</v>
      </c>
      <c r="O31" s="142"/>
      <c r="AJ31" s="12"/>
      <c r="AM31"/>
      <c r="AP31" s="25" t="s">
        <v>23</v>
      </c>
    </row>
    <row r="32" spans="1:43" ht="15.75" customHeight="1" x14ac:dyDescent="0.25">
      <c r="B32" s="9">
        <v>5</v>
      </c>
      <c r="C32" s="13"/>
      <c r="D32" s="13"/>
      <c r="E32" s="34" t="str">
        <f t="shared" si="1"/>
        <v/>
      </c>
      <c r="F32" s="7"/>
      <c r="G32" s="4"/>
      <c r="H32" s="9">
        <v>60</v>
      </c>
      <c r="I32" s="13"/>
      <c r="J32" s="13"/>
      <c r="K32" s="34" t="str">
        <f t="shared" si="0"/>
        <v/>
      </c>
      <c r="M32" s="45" t="s">
        <v>83</v>
      </c>
      <c r="N32" s="141">
        <f t="shared" si="3"/>
        <v>0</v>
      </c>
      <c r="O32" s="142"/>
      <c r="AJ32" s="12"/>
      <c r="AM32"/>
      <c r="AP32" s="25" t="s">
        <v>105</v>
      </c>
    </row>
    <row r="33" spans="2:42" ht="15.75" customHeight="1" x14ac:dyDescent="0.25">
      <c r="B33" s="9">
        <v>6</v>
      </c>
      <c r="C33" s="13"/>
      <c r="D33" s="13"/>
      <c r="E33" s="34" t="str">
        <f t="shared" si="1"/>
        <v/>
      </c>
      <c r="F33" s="5"/>
      <c r="G33" s="5"/>
      <c r="H33" s="9">
        <v>61</v>
      </c>
      <c r="I33" s="13"/>
      <c r="J33" s="13"/>
      <c r="K33" s="34" t="str">
        <f t="shared" si="0"/>
        <v/>
      </c>
      <c r="M33" s="45" t="s">
        <v>27</v>
      </c>
      <c r="N33" s="141">
        <f t="shared" si="3"/>
        <v>0</v>
      </c>
      <c r="O33" s="142"/>
      <c r="AJ33" s="12" t="s">
        <v>63</v>
      </c>
      <c r="AM33"/>
      <c r="AP33" s="25" t="s">
        <v>76</v>
      </c>
    </row>
    <row r="34" spans="2:42" ht="15.75" customHeight="1" x14ac:dyDescent="0.25">
      <c r="B34" s="9">
        <v>7</v>
      </c>
      <c r="C34" s="13"/>
      <c r="D34" s="13"/>
      <c r="E34" s="34" t="str">
        <f t="shared" si="1"/>
        <v/>
      </c>
      <c r="F34" s="5"/>
      <c r="G34" s="5"/>
      <c r="H34" s="9">
        <v>62</v>
      </c>
      <c r="I34" s="13"/>
      <c r="J34" s="13"/>
      <c r="K34" s="34" t="str">
        <f t="shared" si="0"/>
        <v/>
      </c>
      <c r="M34" s="45" t="s">
        <v>28</v>
      </c>
      <c r="N34" s="141">
        <f t="shared" si="3"/>
        <v>0</v>
      </c>
      <c r="O34" s="142"/>
      <c r="AH34" s="2"/>
      <c r="AI34" s="1" t="s">
        <v>80</v>
      </c>
      <c r="AJ34" s="12"/>
      <c r="AK34" s="1" t="s">
        <v>80</v>
      </c>
      <c r="AM34"/>
      <c r="AP34" s="25" t="s">
        <v>48</v>
      </c>
    </row>
    <row r="35" spans="2:42" ht="15.75" customHeight="1" x14ac:dyDescent="0.25">
      <c r="B35" s="9">
        <v>8</v>
      </c>
      <c r="C35" s="13"/>
      <c r="D35" s="13"/>
      <c r="E35" s="34" t="str">
        <f t="shared" si="1"/>
        <v/>
      </c>
      <c r="F35" s="5"/>
      <c r="G35" s="5"/>
      <c r="H35" s="9">
        <v>63</v>
      </c>
      <c r="I35" s="13"/>
      <c r="J35" s="13"/>
      <c r="K35" s="34" t="str">
        <f t="shared" si="0"/>
        <v/>
      </c>
      <c r="M35" s="45" t="s">
        <v>84</v>
      </c>
      <c r="N35" s="141">
        <f t="shared" si="3"/>
        <v>0</v>
      </c>
      <c r="O35" s="142"/>
      <c r="AJ35" s="12"/>
      <c r="AK35" s="1" t="s">
        <v>80</v>
      </c>
      <c r="AM35"/>
      <c r="AP35" s="25" t="s">
        <v>24</v>
      </c>
    </row>
    <row r="36" spans="2:42" ht="15.75" customHeight="1" x14ac:dyDescent="0.25">
      <c r="B36" s="9">
        <v>9</v>
      </c>
      <c r="C36" s="13"/>
      <c r="D36" s="13"/>
      <c r="E36" s="34" t="str">
        <f t="shared" si="1"/>
        <v/>
      </c>
      <c r="F36" s="5"/>
      <c r="G36" s="5"/>
      <c r="H36" s="9">
        <v>64</v>
      </c>
      <c r="I36" s="13"/>
      <c r="J36" s="13"/>
      <c r="K36" s="34" t="str">
        <f t="shared" si="0"/>
        <v/>
      </c>
      <c r="M36" s="45" t="s">
        <v>29</v>
      </c>
      <c r="N36" s="141">
        <f t="shared" si="3"/>
        <v>0</v>
      </c>
      <c r="O36" s="142"/>
      <c r="AJ36" s="12"/>
      <c r="AM36"/>
      <c r="AP36" s="25" t="s">
        <v>49</v>
      </c>
    </row>
    <row r="37" spans="2:42" ht="15.75" customHeight="1" x14ac:dyDescent="0.25">
      <c r="B37" s="9">
        <v>10</v>
      </c>
      <c r="C37" s="13"/>
      <c r="D37" s="13"/>
      <c r="E37" s="34" t="str">
        <f t="shared" si="1"/>
        <v/>
      </c>
      <c r="F37" s="5"/>
      <c r="G37" s="5"/>
      <c r="H37" s="9">
        <v>65</v>
      </c>
      <c r="I37" s="13"/>
      <c r="J37" s="13"/>
      <c r="K37" s="34" t="str">
        <f t="shared" si="0"/>
        <v/>
      </c>
      <c r="M37" s="45" t="s">
        <v>30</v>
      </c>
      <c r="N37" s="141">
        <f t="shared" si="3"/>
        <v>0</v>
      </c>
      <c r="O37" s="142"/>
      <c r="AJ37" s="12" t="s">
        <v>64</v>
      </c>
      <c r="AM37"/>
      <c r="AP37" s="25" t="s">
        <v>77</v>
      </c>
    </row>
    <row r="38" spans="2:42" ht="15.75" customHeight="1" x14ac:dyDescent="0.3">
      <c r="B38" s="9">
        <v>11</v>
      </c>
      <c r="C38" s="13"/>
      <c r="D38" s="13"/>
      <c r="E38" s="34" t="str">
        <f t="shared" si="1"/>
        <v/>
      </c>
      <c r="F38" s="5"/>
      <c r="G38" s="5"/>
      <c r="H38" s="9">
        <v>66</v>
      </c>
      <c r="I38" s="13"/>
      <c r="J38" s="13"/>
      <c r="K38" s="34" t="str">
        <f t="shared" si="0"/>
        <v/>
      </c>
      <c r="M38" s="45" t="s">
        <v>85</v>
      </c>
      <c r="N38" s="141">
        <f t="shared" si="3"/>
        <v>0</v>
      </c>
      <c r="O38" s="142"/>
      <c r="AE38" s="6"/>
      <c r="AF38" s="6"/>
      <c r="AG38" s="6"/>
      <c r="AJ38" s="12"/>
      <c r="AK38" s="6"/>
      <c r="AM38"/>
      <c r="AP38" s="25" t="s">
        <v>50</v>
      </c>
    </row>
    <row r="39" spans="2:42" ht="15.75" customHeight="1" x14ac:dyDescent="0.3">
      <c r="B39" s="9">
        <v>12</v>
      </c>
      <c r="C39" s="13"/>
      <c r="D39" s="13"/>
      <c r="E39" s="34" t="str">
        <f t="shared" si="1"/>
        <v/>
      </c>
      <c r="F39" s="5"/>
      <c r="G39" s="5"/>
      <c r="H39" s="9">
        <v>67</v>
      </c>
      <c r="I39" s="13"/>
      <c r="J39" s="13"/>
      <c r="K39" s="34" t="str">
        <f t="shared" si="0"/>
        <v/>
      </c>
      <c r="M39" s="45" t="s">
        <v>31</v>
      </c>
      <c r="N39" s="141">
        <f t="shared" si="3"/>
        <v>0</v>
      </c>
      <c r="O39" s="142"/>
      <c r="AE39" s="6"/>
      <c r="AF39" s="6"/>
      <c r="AG39" s="6"/>
      <c r="AJ39" s="12"/>
      <c r="AK39" s="6"/>
      <c r="AM39"/>
      <c r="AP39" s="25" t="s">
        <v>58</v>
      </c>
    </row>
    <row r="40" spans="2:42" ht="15.75" customHeight="1" x14ac:dyDescent="0.3">
      <c r="B40" s="9">
        <v>13</v>
      </c>
      <c r="C40" s="13"/>
      <c r="D40" s="13"/>
      <c r="E40" s="34" t="str">
        <f t="shared" si="1"/>
        <v/>
      </c>
      <c r="F40" s="5"/>
      <c r="G40" s="5"/>
      <c r="H40" s="9">
        <v>68</v>
      </c>
      <c r="I40" s="13"/>
      <c r="J40" s="13"/>
      <c r="K40" s="34" t="str">
        <f t="shared" si="0"/>
        <v/>
      </c>
      <c r="M40" s="45" t="s">
        <v>32</v>
      </c>
      <c r="N40" s="141">
        <f t="shared" si="3"/>
        <v>0</v>
      </c>
      <c r="O40" s="142"/>
      <c r="AE40" s="6"/>
      <c r="AF40" s="6"/>
      <c r="AG40" s="6"/>
      <c r="AH40" s="6"/>
      <c r="AI40" s="6"/>
      <c r="AJ40" s="12"/>
      <c r="AK40" s="6"/>
      <c r="AM40"/>
      <c r="AP40" s="25" t="s">
        <v>78</v>
      </c>
    </row>
    <row r="41" spans="2:42" ht="15.75" customHeight="1" x14ac:dyDescent="0.3">
      <c r="B41" s="9">
        <v>14</v>
      </c>
      <c r="C41" s="13"/>
      <c r="D41" s="13"/>
      <c r="E41" s="34" t="str">
        <f t="shared" si="1"/>
        <v/>
      </c>
      <c r="F41" s="5"/>
      <c r="G41" s="5"/>
      <c r="H41" s="9">
        <v>69</v>
      </c>
      <c r="I41" s="13"/>
      <c r="J41" s="13"/>
      <c r="K41" s="34" t="str">
        <f t="shared" si="0"/>
        <v/>
      </c>
      <c r="M41" s="45" t="s">
        <v>86</v>
      </c>
      <c r="N41" s="141">
        <f t="shared" si="3"/>
        <v>0</v>
      </c>
      <c r="O41" s="142"/>
      <c r="AE41" s="6"/>
      <c r="AF41" s="6"/>
      <c r="AG41" s="6"/>
      <c r="AH41" s="6"/>
      <c r="AI41" s="6"/>
      <c r="AJ41" s="12" t="s">
        <v>65</v>
      </c>
      <c r="AK41" s="6"/>
      <c r="AM41"/>
      <c r="AP41" s="25" t="s">
        <v>106</v>
      </c>
    </row>
    <row r="42" spans="2:42" ht="15.75" customHeight="1" x14ac:dyDescent="0.3">
      <c r="B42" s="9">
        <v>15</v>
      </c>
      <c r="C42" s="13"/>
      <c r="D42" s="13"/>
      <c r="E42" s="34" t="str">
        <f t="shared" si="1"/>
        <v/>
      </c>
      <c r="F42" s="5"/>
      <c r="G42" s="5"/>
      <c r="H42" s="9">
        <v>70</v>
      </c>
      <c r="I42" s="13"/>
      <c r="J42" s="13"/>
      <c r="K42" s="34" t="str">
        <f t="shared" si="0"/>
        <v/>
      </c>
      <c r="M42" s="45" t="s">
        <v>33</v>
      </c>
      <c r="N42" s="141">
        <f t="shared" si="3"/>
        <v>0</v>
      </c>
      <c r="O42" s="142"/>
      <c r="AE42" s="6"/>
      <c r="AF42" s="6"/>
      <c r="AG42" s="6"/>
      <c r="AH42" s="6"/>
      <c r="AI42" s="6"/>
      <c r="AJ42" s="12"/>
      <c r="AK42" s="6"/>
      <c r="AM42"/>
      <c r="AP42" s="25" t="s">
        <v>107</v>
      </c>
    </row>
    <row r="43" spans="2:42" ht="15.75" customHeight="1" x14ac:dyDescent="0.25">
      <c r="B43" s="9">
        <v>16</v>
      </c>
      <c r="C43" s="13"/>
      <c r="D43" s="13"/>
      <c r="E43" s="34" t="str">
        <f t="shared" si="1"/>
        <v/>
      </c>
      <c r="F43" s="5"/>
      <c r="G43" s="5"/>
      <c r="H43" s="9">
        <v>71</v>
      </c>
      <c r="I43" s="13"/>
      <c r="J43" s="13"/>
      <c r="K43" s="34" t="str">
        <f t="shared" si="0"/>
        <v/>
      </c>
      <c r="M43" s="45" t="s">
        <v>34</v>
      </c>
      <c r="N43" s="141">
        <f t="shared" si="3"/>
        <v>0</v>
      </c>
      <c r="O43" s="142"/>
      <c r="AJ43" s="12"/>
      <c r="AM43"/>
      <c r="AP43" s="25" t="s">
        <v>59</v>
      </c>
    </row>
    <row r="44" spans="2:42" ht="15.75" customHeight="1" x14ac:dyDescent="0.25">
      <c r="B44" s="9">
        <v>17</v>
      </c>
      <c r="C44" s="13"/>
      <c r="D44" s="13"/>
      <c r="E44" s="34" t="str">
        <f t="shared" si="1"/>
        <v/>
      </c>
      <c r="F44" s="5"/>
      <c r="G44" s="5"/>
      <c r="H44" s="9">
        <v>72</v>
      </c>
      <c r="I44" s="13"/>
      <c r="J44" s="13"/>
      <c r="K44" s="34" t="str">
        <f t="shared" si="0"/>
        <v/>
      </c>
      <c r="M44" s="45" t="s">
        <v>87</v>
      </c>
      <c r="N44" s="141">
        <f t="shared" si="3"/>
        <v>0</v>
      </c>
      <c r="O44" s="142"/>
      <c r="AJ44" s="12"/>
      <c r="AM44"/>
      <c r="AP44" s="25" t="s">
        <v>60</v>
      </c>
    </row>
    <row r="45" spans="2:42" ht="15.75" customHeight="1" x14ac:dyDescent="0.25">
      <c r="B45" s="9">
        <v>18</v>
      </c>
      <c r="C45" s="13"/>
      <c r="D45" s="13"/>
      <c r="E45" s="34" t="str">
        <f t="shared" si="1"/>
        <v/>
      </c>
      <c r="F45" s="5"/>
      <c r="G45" s="5"/>
      <c r="H45" s="9">
        <v>73</v>
      </c>
      <c r="I45" s="13"/>
      <c r="J45" s="13"/>
      <c r="K45" s="34" t="str">
        <f t="shared" si="0"/>
        <v/>
      </c>
      <c r="M45" s="45" t="s">
        <v>35</v>
      </c>
      <c r="N45" s="141">
        <f t="shared" si="3"/>
        <v>0</v>
      </c>
      <c r="O45" s="142"/>
      <c r="AJ45" s="12" t="s">
        <v>66</v>
      </c>
      <c r="AM45"/>
      <c r="AP45" s="25" t="s">
        <v>108</v>
      </c>
    </row>
    <row r="46" spans="2:42" ht="15.75" customHeight="1" x14ac:dyDescent="0.25">
      <c r="B46" s="9">
        <v>19</v>
      </c>
      <c r="C46" s="13"/>
      <c r="D46" s="13"/>
      <c r="E46" s="34" t="str">
        <f t="shared" si="1"/>
        <v/>
      </c>
      <c r="F46" s="5"/>
      <c r="G46" s="5"/>
      <c r="H46" s="9">
        <v>74</v>
      </c>
      <c r="I46" s="13"/>
      <c r="J46" s="13"/>
      <c r="K46" s="34" t="str">
        <f t="shared" si="0"/>
        <v/>
      </c>
      <c r="M46" s="45" t="s">
        <v>36</v>
      </c>
      <c r="N46" s="141">
        <f t="shared" si="3"/>
        <v>0</v>
      </c>
      <c r="O46" s="142"/>
      <c r="AJ46" s="12"/>
      <c r="AM46"/>
      <c r="AP46" s="25" t="s">
        <v>79</v>
      </c>
    </row>
    <row r="47" spans="2:42" ht="15.75" customHeight="1" x14ac:dyDescent="0.25">
      <c r="B47" s="9">
        <v>20</v>
      </c>
      <c r="C47" s="13"/>
      <c r="D47" s="13"/>
      <c r="E47" s="34" t="str">
        <f t="shared" si="1"/>
        <v/>
      </c>
      <c r="F47" s="5"/>
      <c r="G47" s="5"/>
      <c r="H47" s="9">
        <v>75</v>
      </c>
      <c r="I47" s="13"/>
      <c r="J47" s="13"/>
      <c r="K47" s="34" t="str">
        <f t="shared" si="0"/>
        <v/>
      </c>
      <c r="M47" s="45" t="s">
        <v>88</v>
      </c>
      <c r="N47" s="141">
        <f t="shared" si="3"/>
        <v>0</v>
      </c>
      <c r="O47" s="142"/>
      <c r="AJ47" s="12"/>
      <c r="AM47"/>
      <c r="AP47" s="25" t="s">
        <v>109</v>
      </c>
    </row>
    <row r="48" spans="2:42" ht="15.75" customHeight="1" x14ac:dyDescent="0.25">
      <c r="B48" s="9">
        <v>21</v>
      </c>
      <c r="C48" s="13"/>
      <c r="D48" s="13"/>
      <c r="E48" s="34" t="str">
        <f t="shared" si="1"/>
        <v/>
      </c>
      <c r="F48" s="5"/>
      <c r="G48" s="5"/>
      <c r="H48" s="9">
        <v>76</v>
      </c>
      <c r="I48" s="13"/>
      <c r="J48" s="13"/>
      <c r="K48" s="34" t="str">
        <f t="shared" si="0"/>
        <v/>
      </c>
      <c r="M48" s="45" t="s">
        <v>37</v>
      </c>
      <c r="N48" s="141">
        <f t="shared" si="3"/>
        <v>0</v>
      </c>
      <c r="O48" s="142"/>
      <c r="AJ48" s="12"/>
      <c r="AM48"/>
      <c r="AP48" s="25" t="s">
        <v>110</v>
      </c>
    </row>
    <row r="49" spans="2:42" ht="15.75" customHeight="1" x14ac:dyDescent="0.25">
      <c r="B49" s="9">
        <v>22</v>
      </c>
      <c r="C49" s="13"/>
      <c r="D49" s="13"/>
      <c r="E49" s="34" t="str">
        <f t="shared" si="1"/>
        <v/>
      </c>
      <c r="F49" s="5"/>
      <c r="G49" s="5"/>
      <c r="H49" s="9">
        <v>77</v>
      </c>
      <c r="I49" s="13"/>
      <c r="J49" s="13"/>
      <c r="K49" s="34" t="str">
        <f t="shared" si="0"/>
        <v/>
      </c>
      <c r="M49" s="45" t="s">
        <v>38</v>
      </c>
      <c r="N49" s="141">
        <f t="shared" si="3"/>
        <v>0</v>
      </c>
      <c r="O49" s="142"/>
      <c r="AJ49" s="12" t="s">
        <v>67</v>
      </c>
      <c r="AM49"/>
      <c r="AP49" s="25" t="s">
        <v>111</v>
      </c>
    </row>
    <row r="50" spans="2:42" ht="15.75" customHeight="1" thickBot="1" x14ac:dyDescent="0.3">
      <c r="B50" s="9">
        <v>23</v>
      </c>
      <c r="C50" s="13"/>
      <c r="D50" s="13"/>
      <c r="E50" s="34" t="str">
        <f t="shared" si="1"/>
        <v/>
      </c>
      <c r="F50" s="5"/>
      <c r="G50" s="5"/>
      <c r="H50" s="9">
        <v>78</v>
      </c>
      <c r="I50" s="13"/>
      <c r="J50" s="13"/>
      <c r="K50" s="34" t="str">
        <f t="shared" si="0"/>
        <v/>
      </c>
      <c r="AJ50" s="12"/>
      <c r="AM50"/>
      <c r="AP50" s="25" t="s">
        <v>51</v>
      </c>
    </row>
    <row r="51" spans="2:42" ht="15.75" customHeight="1" thickBot="1" x14ac:dyDescent="0.3">
      <c r="B51" s="9">
        <v>24</v>
      </c>
      <c r="C51" s="13"/>
      <c r="D51" s="13"/>
      <c r="E51" s="34" t="str">
        <f t="shared" si="1"/>
        <v/>
      </c>
      <c r="F51" s="5"/>
      <c r="G51" s="5"/>
      <c r="H51" s="9">
        <v>79</v>
      </c>
      <c r="I51" s="13"/>
      <c r="J51" s="13"/>
      <c r="K51" s="34" t="str">
        <f t="shared" si="0"/>
        <v/>
      </c>
      <c r="M51" s="38" t="s">
        <v>21</v>
      </c>
      <c r="N51" s="160">
        <f>SUM(N26:N49)</f>
        <v>0</v>
      </c>
      <c r="O51" s="161"/>
      <c r="AJ51" s="12"/>
      <c r="AM51"/>
      <c r="AP51" s="25" t="s">
        <v>52</v>
      </c>
    </row>
    <row r="52" spans="2:42" ht="15.75" customHeight="1" thickBot="1" x14ac:dyDescent="0.3">
      <c r="B52" s="9">
        <v>25</v>
      </c>
      <c r="C52" s="13"/>
      <c r="D52" s="13"/>
      <c r="E52" s="34" t="str">
        <f t="shared" si="1"/>
        <v/>
      </c>
      <c r="F52" s="5"/>
      <c r="G52" s="5"/>
      <c r="H52" s="9">
        <v>80</v>
      </c>
      <c r="I52" s="13"/>
      <c r="J52" s="13"/>
      <c r="K52" s="34" t="str">
        <f t="shared" si="0"/>
        <v/>
      </c>
      <c r="AJ52" s="12"/>
      <c r="AM52"/>
      <c r="AP52" s="25" t="s">
        <v>53</v>
      </c>
    </row>
    <row r="53" spans="2:42" ht="15.75" customHeight="1" x14ac:dyDescent="0.25">
      <c r="B53" s="9">
        <v>26</v>
      </c>
      <c r="C53" s="13"/>
      <c r="D53" s="13"/>
      <c r="E53" s="34" t="str">
        <f t="shared" si="1"/>
        <v/>
      </c>
      <c r="F53" s="5"/>
      <c r="G53" s="5"/>
      <c r="H53" s="9">
        <v>81</v>
      </c>
      <c r="I53" s="13"/>
      <c r="J53" s="13"/>
      <c r="K53" s="34" t="str">
        <f t="shared" si="0"/>
        <v/>
      </c>
      <c r="M53" s="94" t="s">
        <v>99</v>
      </c>
      <c r="N53" s="95"/>
      <c r="O53" s="40">
        <f>N26+N29+N32+N35+N38+N41+N44+N47</f>
        <v>0</v>
      </c>
      <c r="AJ53" s="12" t="s">
        <v>68</v>
      </c>
      <c r="AP53" s="25" t="s">
        <v>62</v>
      </c>
    </row>
    <row r="54" spans="2:42" ht="15.75" customHeight="1" x14ac:dyDescent="0.25">
      <c r="B54" s="9">
        <v>27</v>
      </c>
      <c r="C54" s="13"/>
      <c r="D54" s="13"/>
      <c r="E54" s="34" t="str">
        <f t="shared" si="1"/>
        <v/>
      </c>
      <c r="F54" s="5"/>
      <c r="G54" s="5"/>
      <c r="H54" s="9">
        <v>82</v>
      </c>
      <c r="I54" s="13"/>
      <c r="J54" s="13"/>
      <c r="K54" s="34" t="str">
        <f t="shared" si="0"/>
        <v/>
      </c>
      <c r="M54" s="96" t="s">
        <v>97</v>
      </c>
      <c r="N54" s="97"/>
      <c r="O54" s="41">
        <f t="shared" ref="O54:O55" si="4">N27+N30+N33+N36+N39+N42+N45+N48</f>
        <v>0</v>
      </c>
      <c r="AJ54" s="12"/>
      <c r="AP54" s="25"/>
    </row>
    <row r="55" spans="2:42" ht="15.75" customHeight="1" x14ac:dyDescent="0.25">
      <c r="B55" s="9">
        <v>28</v>
      </c>
      <c r="C55" s="13"/>
      <c r="D55" s="13"/>
      <c r="E55" s="34" t="str">
        <f t="shared" si="1"/>
        <v/>
      </c>
      <c r="F55" s="5"/>
      <c r="G55" s="5"/>
      <c r="H55" s="9">
        <v>83</v>
      </c>
      <c r="I55" s="13"/>
      <c r="J55" s="13"/>
      <c r="K55" s="34" t="str">
        <f t="shared" si="0"/>
        <v/>
      </c>
      <c r="M55" s="96" t="s">
        <v>98</v>
      </c>
      <c r="N55" s="97"/>
      <c r="O55" s="41">
        <f t="shared" si="4"/>
        <v>0</v>
      </c>
      <c r="AJ55" s="12"/>
      <c r="AP55" s="25"/>
    </row>
    <row r="56" spans="2:42" ht="15.75" customHeight="1" x14ac:dyDescent="0.25">
      <c r="B56" s="9">
        <v>29</v>
      </c>
      <c r="C56" s="13"/>
      <c r="D56" s="13"/>
      <c r="E56" s="34" t="str">
        <f t="shared" si="1"/>
        <v/>
      </c>
      <c r="F56" s="5"/>
      <c r="G56" s="5"/>
      <c r="H56" s="9">
        <v>84</v>
      </c>
      <c r="I56" s="13"/>
      <c r="J56" s="13"/>
      <c r="K56" s="34" t="str">
        <f t="shared" si="0"/>
        <v/>
      </c>
      <c r="M56" s="98" t="s">
        <v>39</v>
      </c>
      <c r="N56" s="99"/>
      <c r="O56" s="42">
        <f>SUM(O53:O55)</f>
        <v>0</v>
      </c>
      <c r="AJ56" s="12"/>
      <c r="AP56" s="25"/>
    </row>
    <row r="57" spans="2:42" ht="15.75" customHeight="1" x14ac:dyDescent="0.25">
      <c r="B57" s="9">
        <v>30</v>
      </c>
      <c r="C57" s="13"/>
      <c r="D57" s="13"/>
      <c r="E57" s="34" t="str">
        <f t="shared" si="1"/>
        <v/>
      </c>
      <c r="F57" s="5"/>
      <c r="G57" s="5"/>
      <c r="H57" s="9">
        <v>85</v>
      </c>
      <c r="I57" s="13"/>
      <c r="J57" s="13"/>
      <c r="K57" s="34" t="str">
        <f t="shared" si="0"/>
        <v/>
      </c>
      <c r="M57" s="153" t="s">
        <v>42</v>
      </c>
      <c r="N57" s="154"/>
      <c r="O57" s="157">
        <f>COUNTA(C26:C80)+COUNTA(I26:I80)</f>
        <v>0</v>
      </c>
      <c r="AJ57" s="12" t="s">
        <v>89</v>
      </c>
      <c r="AP57" s="25"/>
    </row>
    <row r="58" spans="2:42" ht="15.75" customHeight="1" x14ac:dyDescent="0.25">
      <c r="B58" s="9">
        <v>31</v>
      </c>
      <c r="C58" s="13"/>
      <c r="D58" s="13"/>
      <c r="E58" s="34" t="str">
        <f t="shared" si="1"/>
        <v/>
      </c>
      <c r="F58" s="5"/>
      <c r="G58" s="5"/>
      <c r="H58" s="9">
        <v>86</v>
      </c>
      <c r="I58" s="13"/>
      <c r="J58" s="13"/>
      <c r="K58" s="34" t="str">
        <f t="shared" si="0"/>
        <v/>
      </c>
      <c r="M58" s="153"/>
      <c r="N58" s="154"/>
      <c r="O58" s="157"/>
      <c r="AL58" s="25"/>
    </row>
    <row r="59" spans="2:42" ht="15.75" customHeight="1" x14ac:dyDescent="0.25">
      <c r="B59" s="9">
        <v>32</v>
      </c>
      <c r="C59" s="13"/>
      <c r="D59" s="13"/>
      <c r="E59" s="34" t="str">
        <f t="shared" si="1"/>
        <v/>
      </c>
      <c r="F59" s="5"/>
      <c r="G59" s="5"/>
      <c r="H59" s="9">
        <v>87</v>
      </c>
      <c r="I59" s="13"/>
      <c r="J59" s="13"/>
      <c r="K59" s="34" t="str">
        <f t="shared" si="0"/>
        <v/>
      </c>
      <c r="M59" s="153" t="s">
        <v>81</v>
      </c>
      <c r="N59" s="154"/>
      <c r="O59" s="157">
        <f>SUM(K72:K80)</f>
        <v>0</v>
      </c>
      <c r="AL59" s="25"/>
    </row>
    <row r="60" spans="2:42" ht="15.75" customHeight="1" thickBot="1" x14ac:dyDescent="0.3">
      <c r="B60" s="9">
        <v>33</v>
      </c>
      <c r="C60" s="13"/>
      <c r="D60" s="13"/>
      <c r="E60" s="34" t="str">
        <f t="shared" si="1"/>
        <v/>
      </c>
      <c r="F60" s="5"/>
      <c r="G60" s="5"/>
      <c r="H60" s="9">
        <v>88</v>
      </c>
      <c r="I60" s="13"/>
      <c r="J60" s="13"/>
      <c r="K60" s="34" t="str">
        <f t="shared" si="0"/>
        <v/>
      </c>
      <c r="M60" s="155"/>
      <c r="N60" s="156"/>
      <c r="O60" s="158"/>
      <c r="AL60" s="25"/>
    </row>
    <row r="61" spans="2:42" ht="15.75" customHeight="1" x14ac:dyDescent="0.25">
      <c r="B61" s="9">
        <v>34</v>
      </c>
      <c r="C61" s="13"/>
      <c r="D61" s="13"/>
      <c r="E61" s="34" t="str">
        <f t="shared" si="1"/>
        <v/>
      </c>
      <c r="F61" s="5"/>
      <c r="G61" s="5"/>
      <c r="H61" s="9">
        <v>89</v>
      </c>
      <c r="I61" s="13"/>
      <c r="J61" s="13"/>
      <c r="K61" s="34" t="str">
        <f t="shared" si="0"/>
        <v/>
      </c>
      <c r="AL61" s="25"/>
    </row>
    <row r="62" spans="2:42" ht="15.75" customHeight="1" x14ac:dyDescent="0.25">
      <c r="B62" s="9">
        <v>35</v>
      </c>
      <c r="C62" s="13"/>
      <c r="D62" s="13"/>
      <c r="E62" s="34" t="str">
        <f t="shared" si="1"/>
        <v/>
      </c>
      <c r="F62" s="5"/>
      <c r="G62" s="5"/>
      <c r="H62" s="9">
        <v>90</v>
      </c>
      <c r="I62" s="13"/>
      <c r="J62" s="13"/>
      <c r="K62" s="34" t="str">
        <f t="shared" si="0"/>
        <v/>
      </c>
      <c r="AL62" s="25"/>
    </row>
    <row r="63" spans="2:42" ht="15.75" customHeight="1" x14ac:dyDescent="0.25">
      <c r="B63" s="9">
        <v>36</v>
      </c>
      <c r="C63" s="13"/>
      <c r="D63" s="13"/>
      <c r="E63" s="34" t="str">
        <f t="shared" si="1"/>
        <v/>
      </c>
      <c r="F63" s="5"/>
      <c r="G63" s="5"/>
      <c r="H63" s="9">
        <v>91</v>
      </c>
      <c r="I63" s="13"/>
      <c r="J63" s="13"/>
      <c r="K63" s="34" t="str">
        <f t="shared" si="0"/>
        <v/>
      </c>
      <c r="AL63" s="25"/>
    </row>
    <row r="64" spans="2:42" ht="15.75" customHeight="1" x14ac:dyDescent="0.25">
      <c r="B64" s="9">
        <v>37</v>
      </c>
      <c r="C64" s="13"/>
      <c r="D64" s="13"/>
      <c r="E64" s="34" t="str">
        <f t="shared" si="1"/>
        <v/>
      </c>
      <c r="F64" s="5"/>
      <c r="G64" s="5"/>
      <c r="H64" s="9">
        <v>92</v>
      </c>
      <c r="I64" s="13"/>
      <c r="J64" s="13"/>
      <c r="K64" s="34" t="str">
        <f t="shared" si="0"/>
        <v/>
      </c>
      <c r="AP64" s="25"/>
    </row>
    <row r="65" spans="2:42" ht="15.75" customHeight="1" x14ac:dyDescent="0.25">
      <c r="B65" s="9">
        <v>38</v>
      </c>
      <c r="C65" s="13"/>
      <c r="D65" s="13"/>
      <c r="E65" s="34" t="str">
        <f t="shared" si="1"/>
        <v/>
      </c>
      <c r="F65" s="5"/>
      <c r="G65" s="5"/>
      <c r="H65" s="9">
        <v>93</v>
      </c>
      <c r="I65" s="13"/>
      <c r="J65" s="13"/>
      <c r="K65" s="34" t="str">
        <f t="shared" si="0"/>
        <v/>
      </c>
    </row>
    <row r="66" spans="2:42" ht="15.75" customHeight="1" x14ac:dyDescent="0.25">
      <c r="B66" s="9">
        <v>39</v>
      </c>
      <c r="C66" s="13"/>
      <c r="D66" s="13"/>
      <c r="E66" s="34" t="str">
        <f t="shared" si="1"/>
        <v/>
      </c>
      <c r="F66" s="5"/>
      <c r="G66" s="5"/>
      <c r="H66" s="9">
        <v>94</v>
      </c>
      <c r="I66" s="13"/>
      <c r="J66" s="13"/>
      <c r="K66" s="34" t="str">
        <f t="shared" si="0"/>
        <v/>
      </c>
    </row>
    <row r="67" spans="2:42" ht="15.75" customHeight="1" x14ac:dyDescent="0.25">
      <c r="B67" s="9">
        <v>40</v>
      </c>
      <c r="C67" s="13"/>
      <c r="D67" s="13"/>
      <c r="E67" s="34" t="str">
        <f t="shared" si="1"/>
        <v/>
      </c>
      <c r="F67" s="5"/>
      <c r="G67" s="5"/>
      <c r="H67" s="9">
        <v>95</v>
      </c>
      <c r="I67" s="13"/>
      <c r="J67" s="13"/>
      <c r="K67" s="34" t="str">
        <f t="shared" si="0"/>
        <v/>
      </c>
    </row>
    <row r="68" spans="2:42" ht="15.75" customHeight="1" x14ac:dyDescent="0.25">
      <c r="B68" s="9">
        <v>41</v>
      </c>
      <c r="C68" s="13"/>
      <c r="D68" s="13"/>
      <c r="E68" s="34" t="str">
        <f t="shared" si="1"/>
        <v/>
      </c>
      <c r="F68" s="5"/>
      <c r="G68" s="5"/>
      <c r="H68" s="9">
        <v>96</v>
      </c>
      <c r="I68" s="13"/>
      <c r="J68" s="13"/>
      <c r="K68" s="34" t="str">
        <f t="shared" si="0"/>
        <v/>
      </c>
    </row>
    <row r="69" spans="2:42" ht="15.75" customHeight="1" x14ac:dyDescent="0.25">
      <c r="B69" s="9">
        <v>42</v>
      </c>
      <c r="C69" s="13"/>
      <c r="D69" s="13"/>
      <c r="E69" s="34" t="str">
        <f t="shared" si="1"/>
        <v/>
      </c>
      <c r="F69" s="5"/>
      <c r="G69" s="5"/>
      <c r="H69" s="9">
        <v>97</v>
      </c>
      <c r="I69" s="13"/>
      <c r="J69" s="13"/>
      <c r="K69" s="34" t="str">
        <f t="shared" si="0"/>
        <v/>
      </c>
    </row>
    <row r="70" spans="2:42" ht="15.75" customHeight="1" x14ac:dyDescent="0.25">
      <c r="B70" s="9">
        <v>43</v>
      </c>
      <c r="C70" s="13"/>
      <c r="D70" s="13"/>
      <c r="E70" s="34" t="str">
        <f t="shared" si="1"/>
        <v/>
      </c>
      <c r="F70" s="5"/>
      <c r="G70" s="5"/>
      <c r="H70" s="9">
        <v>98</v>
      </c>
      <c r="I70" s="11"/>
      <c r="J70" s="13"/>
      <c r="K70" s="34" t="str">
        <f t="shared" si="0"/>
        <v/>
      </c>
      <c r="AP70" s="25"/>
    </row>
    <row r="71" spans="2:42" ht="15.75" customHeight="1" x14ac:dyDescent="0.25">
      <c r="B71" s="9">
        <v>44</v>
      </c>
      <c r="C71" s="13"/>
      <c r="D71" s="13"/>
      <c r="E71" s="34" t="str">
        <f t="shared" si="1"/>
        <v/>
      </c>
      <c r="F71" s="5"/>
      <c r="G71" s="5"/>
      <c r="H71" s="9">
        <v>99</v>
      </c>
      <c r="I71" s="11"/>
      <c r="J71" s="13"/>
      <c r="K71" s="34" t="str">
        <f t="shared" si="0"/>
        <v/>
      </c>
    </row>
    <row r="72" spans="2:42" ht="15.75" customHeight="1" x14ac:dyDescent="0.25">
      <c r="B72" s="9">
        <v>45</v>
      </c>
      <c r="C72" s="13"/>
      <c r="D72" s="13"/>
      <c r="E72" s="34" t="str">
        <f t="shared" si="1"/>
        <v/>
      </c>
      <c r="F72" s="5"/>
      <c r="G72" s="5"/>
      <c r="H72" s="159" t="s">
        <v>69</v>
      </c>
      <c r="I72" s="11"/>
      <c r="J72" s="13"/>
      <c r="K72" s="34" t="str">
        <f t="shared" si="0"/>
        <v/>
      </c>
    </row>
    <row r="73" spans="2:42" ht="15.75" customHeight="1" x14ac:dyDescent="0.25">
      <c r="B73" s="9">
        <v>46</v>
      </c>
      <c r="C73" s="13"/>
      <c r="D73" s="13"/>
      <c r="E73" s="34" t="str">
        <f t="shared" si="1"/>
        <v/>
      </c>
      <c r="F73" s="5"/>
      <c r="G73" s="5"/>
      <c r="H73" s="159"/>
      <c r="I73" s="11"/>
      <c r="J73" s="13"/>
      <c r="K73" s="34" t="str">
        <f t="shared" si="0"/>
        <v/>
      </c>
    </row>
    <row r="74" spans="2:42" ht="15.75" customHeight="1" x14ac:dyDescent="0.25">
      <c r="B74" s="9">
        <v>47</v>
      </c>
      <c r="C74" s="13"/>
      <c r="D74" s="13"/>
      <c r="E74" s="34" t="str">
        <f t="shared" si="1"/>
        <v/>
      </c>
      <c r="F74" s="5"/>
      <c r="G74" s="5"/>
      <c r="H74" s="159"/>
      <c r="I74" s="11"/>
      <c r="J74" s="13"/>
      <c r="K74" s="34" t="str">
        <f t="shared" si="0"/>
        <v/>
      </c>
    </row>
    <row r="75" spans="2:42" ht="15.75" customHeight="1" x14ac:dyDescent="0.25">
      <c r="B75" s="9">
        <v>48</v>
      </c>
      <c r="C75" s="13"/>
      <c r="D75" s="13"/>
      <c r="E75" s="34" t="str">
        <f t="shared" si="1"/>
        <v/>
      </c>
      <c r="F75" s="5"/>
      <c r="G75" s="5"/>
      <c r="H75" s="159"/>
      <c r="I75" s="11"/>
      <c r="J75" s="13"/>
      <c r="K75" s="34" t="str">
        <f t="shared" si="0"/>
        <v/>
      </c>
    </row>
    <row r="76" spans="2:42" ht="15.75" customHeight="1" x14ac:dyDescent="0.25">
      <c r="B76" s="9">
        <v>49</v>
      </c>
      <c r="C76" s="13"/>
      <c r="D76" s="13"/>
      <c r="E76" s="34" t="str">
        <f t="shared" si="1"/>
        <v/>
      </c>
      <c r="F76" s="5"/>
      <c r="G76" s="5"/>
      <c r="H76" s="159"/>
      <c r="I76" s="11"/>
      <c r="J76" s="13"/>
      <c r="K76" s="34" t="str">
        <f t="shared" si="0"/>
        <v/>
      </c>
    </row>
    <row r="77" spans="2:42" ht="15.75" customHeight="1" x14ac:dyDescent="0.25">
      <c r="B77" s="9">
        <v>50</v>
      </c>
      <c r="C77" s="13"/>
      <c r="D77" s="13"/>
      <c r="E77" s="34" t="str">
        <f>IF(D77&lt;&gt;"",1,"")</f>
        <v/>
      </c>
      <c r="F77" s="5"/>
      <c r="G77" s="5"/>
      <c r="H77" s="159"/>
      <c r="I77" s="11"/>
      <c r="J77" s="13"/>
      <c r="K77" s="34" t="str">
        <f t="shared" si="0"/>
        <v/>
      </c>
    </row>
    <row r="78" spans="2:42" ht="15.75" customHeight="1" x14ac:dyDescent="0.25">
      <c r="B78" s="9">
        <v>51</v>
      </c>
      <c r="C78" s="13"/>
      <c r="D78" s="13"/>
      <c r="E78" s="34" t="str">
        <f t="shared" ref="E78:E80" si="5">IF(D78&lt;&gt;"",1,"")</f>
        <v/>
      </c>
      <c r="F78" s="5"/>
      <c r="G78" s="5"/>
      <c r="H78" s="159"/>
      <c r="I78" s="11"/>
      <c r="J78" s="13"/>
      <c r="K78" s="34" t="str">
        <f t="shared" si="0"/>
        <v/>
      </c>
    </row>
    <row r="79" spans="2:42" ht="15.75" customHeight="1" x14ac:dyDescent="0.25">
      <c r="B79" s="9">
        <v>52</v>
      </c>
      <c r="C79" s="13"/>
      <c r="D79" s="13"/>
      <c r="E79" s="34" t="str">
        <f t="shared" si="5"/>
        <v/>
      </c>
      <c r="F79" s="5"/>
      <c r="G79" s="5"/>
      <c r="H79" s="159"/>
      <c r="I79" s="11"/>
      <c r="J79" s="13"/>
      <c r="K79" s="34" t="str">
        <f t="shared" si="0"/>
        <v/>
      </c>
    </row>
    <row r="80" spans="2:42" ht="15.75" customHeight="1" x14ac:dyDescent="0.25">
      <c r="B80" s="9">
        <v>53</v>
      </c>
      <c r="C80" s="13"/>
      <c r="D80" s="13"/>
      <c r="E80" s="34" t="str">
        <f t="shared" si="5"/>
        <v/>
      </c>
      <c r="F80" s="5"/>
      <c r="G80" s="5"/>
      <c r="H80" s="159"/>
      <c r="I80" s="13"/>
      <c r="J80" s="13"/>
      <c r="K80" s="34" t="str">
        <f t="shared" si="0"/>
        <v/>
      </c>
    </row>
    <row r="81" spans="2:2" ht="15.75" customHeight="1" x14ac:dyDescent="0.25"/>
    <row r="82" spans="2:2" ht="15.75" customHeight="1" x14ac:dyDescent="0.25"/>
    <row r="83" spans="2:2" ht="15.75" customHeight="1" x14ac:dyDescent="0.25"/>
    <row r="84" spans="2:2" ht="15.75" customHeight="1" x14ac:dyDescent="0.25"/>
    <row r="94" spans="2:2" x14ac:dyDescent="0.25">
      <c r="B94" s="5"/>
    </row>
    <row r="95" spans="2:2" x14ac:dyDescent="0.25">
      <c r="B95" s="5"/>
    </row>
    <row r="96" spans="2:2" x14ac:dyDescent="0.25">
      <c r="B96" s="5"/>
    </row>
    <row r="97" spans="2:2" x14ac:dyDescent="0.25">
      <c r="B97" s="5"/>
    </row>
    <row r="98" spans="2:2" x14ac:dyDescent="0.25">
      <c r="B98" s="5"/>
    </row>
    <row r="99" spans="2:2" x14ac:dyDescent="0.25">
      <c r="B99" s="5"/>
    </row>
    <row r="100" spans="2:2" x14ac:dyDescent="0.25">
      <c r="B100" s="5"/>
    </row>
    <row r="101" spans="2:2" x14ac:dyDescent="0.25">
      <c r="B101" s="5"/>
    </row>
    <row r="102" spans="2:2" x14ac:dyDescent="0.25">
      <c r="B102" s="5"/>
    </row>
    <row r="103" spans="2:2" x14ac:dyDescent="0.25">
      <c r="B103" s="5"/>
    </row>
    <row r="104" spans="2:2" x14ac:dyDescent="0.25">
      <c r="B104" s="5"/>
    </row>
    <row r="105" spans="2:2" x14ac:dyDescent="0.25">
      <c r="B105" s="5"/>
    </row>
    <row r="106" spans="2:2" x14ac:dyDescent="0.25">
      <c r="B106" s="5"/>
    </row>
    <row r="107" spans="2:2" x14ac:dyDescent="0.25">
      <c r="B107" s="5"/>
    </row>
    <row r="108" spans="2:2" x14ac:dyDescent="0.25">
      <c r="B108" s="5"/>
    </row>
    <row r="109" spans="2:2" x14ac:dyDescent="0.25">
      <c r="B109" s="5"/>
    </row>
    <row r="110" spans="2:2" x14ac:dyDescent="0.25">
      <c r="B110" s="5"/>
    </row>
    <row r="111" spans="2:2" x14ac:dyDescent="0.25">
      <c r="B111" s="5"/>
    </row>
    <row r="112" spans="2:2" x14ac:dyDescent="0.25">
      <c r="B112" s="5"/>
    </row>
    <row r="113" spans="2:2" x14ac:dyDescent="0.25">
      <c r="B113" s="5"/>
    </row>
    <row r="114" spans="2:2" x14ac:dyDescent="0.25">
      <c r="B114" s="5"/>
    </row>
    <row r="115" spans="2:2" x14ac:dyDescent="0.25">
      <c r="B115" s="5"/>
    </row>
    <row r="116" spans="2:2" x14ac:dyDescent="0.25">
      <c r="B116" s="5"/>
    </row>
    <row r="117" spans="2:2" x14ac:dyDescent="0.25">
      <c r="B117" s="5"/>
    </row>
    <row r="118" spans="2:2" x14ac:dyDescent="0.25">
      <c r="B118" s="5"/>
    </row>
    <row r="119" spans="2:2" x14ac:dyDescent="0.25">
      <c r="B119" s="5"/>
    </row>
    <row r="120" spans="2:2" x14ac:dyDescent="0.25">
      <c r="B120" s="5"/>
    </row>
    <row r="121" spans="2:2" x14ac:dyDescent="0.25">
      <c r="B121" s="5"/>
    </row>
    <row r="122" spans="2:2" x14ac:dyDescent="0.25">
      <c r="B122" s="5"/>
    </row>
    <row r="123" spans="2:2" x14ac:dyDescent="0.25">
      <c r="B123" s="5"/>
    </row>
    <row r="124" spans="2:2" x14ac:dyDescent="0.25">
      <c r="B124" s="5"/>
    </row>
    <row r="125" spans="2:2" x14ac:dyDescent="0.25">
      <c r="B125" s="5"/>
    </row>
    <row r="126" spans="2:2" x14ac:dyDescent="0.25">
      <c r="B126" s="5"/>
    </row>
    <row r="127" spans="2:2" x14ac:dyDescent="0.25">
      <c r="B127" s="5"/>
    </row>
    <row r="128" spans="2:2" x14ac:dyDescent="0.25">
      <c r="B128" s="5"/>
    </row>
    <row r="129" spans="2:2" x14ac:dyDescent="0.25">
      <c r="B129" s="5"/>
    </row>
    <row r="130" spans="2:2" x14ac:dyDescent="0.25">
      <c r="B130" s="5"/>
    </row>
    <row r="131" spans="2:2" x14ac:dyDescent="0.25">
      <c r="B131" s="5"/>
    </row>
    <row r="132" spans="2:2" x14ac:dyDescent="0.25">
      <c r="B132" s="5"/>
    </row>
    <row r="133" spans="2:2" x14ac:dyDescent="0.25">
      <c r="B133" s="5"/>
    </row>
    <row r="134" spans="2:2" x14ac:dyDescent="0.25">
      <c r="B134" s="5"/>
    </row>
    <row r="135" spans="2:2" x14ac:dyDescent="0.25">
      <c r="B135" s="5"/>
    </row>
    <row r="136" spans="2:2" x14ac:dyDescent="0.25">
      <c r="B136" s="5"/>
    </row>
    <row r="137" spans="2:2" x14ac:dyDescent="0.25">
      <c r="B137" s="5"/>
    </row>
    <row r="138" spans="2:2" x14ac:dyDescent="0.25">
      <c r="B138" s="5"/>
    </row>
    <row r="139" spans="2:2" x14ac:dyDescent="0.25">
      <c r="B139" s="5"/>
    </row>
    <row r="140" spans="2:2" x14ac:dyDescent="0.25">
      <c r="B140" s="5"/>
    </row>
    <row r="141" spans="2:2" x14ac:dyDescent="0.25">
      <c r="B141" s="5"/>
    </row>
    <row r="142" spans="2:2" x14ac:dyDescent="0.25">
      <c r="B142" s="5"/>
    </row>
    <row r="143" spans="2:2" x14ac:dyDescent="0.25">
      <c r="B143" s="5"/>
    </row>
    <row r="144" spans="2:2" x14ac:dyDescent="0.25">
      <c r="B144" s="5"/>
    </row>
    <row r="145" spans="2:2" x14ac:dyDescent="0.25">
      <c r="B145" s="5"/>
    </row>
    <row r="146" spans="2:2" x14ac:dyDescent="0.25">
      <c r="B146" s="5"/>
    </row>
    <row r="147" spans="2:2" x14ac:dyDescent="0.25">
      <c r="B147" s="5"/>
    </row>
    <row r="148" spans="2:2" x14ac:dyDescent="0.25">
      <c r="B148" s="5"/>
    </row>
    <row r="149" spans="2:2" x14ac:dyDescent="0.25">
      <c r="B149" s="5"/>
    </row>
    <row r="150" spans="2:2" x14ac:dyDescent="0.25">
      <c r="B150" s="5"/>
    </row>
    <row r="151" spans="2:2" x14ac:dyDescent="0.25">
      <c r="B151" s="5"/>
    </row>
    <row r="152" spans="2:2" x14ac:dyDescent="0.25">
      <c r="B152" s="5"/>
    </row>
    <row r="153" spans="2:2" x14ac:dyDescent="0.25">
      <c r="B153" s="5"/>
    </row>
    <row r="154" spans="2:2" x14ac:dyDescent="0.25">
      <c r="B154" s="5"/>
    </row>
    <row r="155" spans="2:2" x14ac:dyDescent="0.25">
      <c r="B155" s="5"/>
    </row>
    <row r="156" spans="2:2" x14ac:dyDescent="0.25">
      <c r="B156" s="5"/>
    </row>
    <row r="157" spans="2:2" x14ac:dyDescent="0.25">
      <c r="B157" s="5"/>
    </row>
  </sheetData>
  <mergeCells count="75">
    <mergeCell ref="J16:M16"/>
    <mergeCell ref="J17:M18"/>
    <mergeCell ref="L19:M19"/>
    <mergeCell ref="L20:M20"/>
    <mergeCell ref="J21:M21"/>
    <mergeCell ref="A16:B16"/>
    <mergeCell ref="A17:B20"/>
    <mergeCell ref="A21:B21"/>
    <mergeCell ref="H13:I13"/>
    <mergeCell ref="H14:I15"/>
    <mergeCell ref="H16:I16"/>
    <mergeCell ref="H17:I20"/>
    <mergeCell ref="H21:I21"/>
    <mergeCell ref="C13:F13"/>
    <mergeCell ref="C14:F15"/>
    <mergeCell ref="C16:F16"/>
    <mergeCell ref="C17:F18"/>
    <mergeCell ref="E19:F19"/>
    <mergeCell ref="E20:F20"/>
    <mergeCell ref="C21:F21"/>
    <mergeCell ref="B8:D8"/>
    <mergeCell ref="E8:K11"/>
    <mergeCell ref="E4:K4"/>
    <mergeCell ref="E5:K5"/>
    <mergeCell ref="E7:K7"/>
    <mergeCell ref="E6:H6"/>
    <mergeCell ref="I6:K6"/>
    <mergeCell ref="B4:D4"/>
    <mergeCell ref="B3:D3"/>
    <mergeCell ref="B5:D5"/>
    <mergeCell ref="B6:D6"/>
    <mergeCell ref="B7:D7"/>
    <mergeCell ref="M59:N60"/>
    <mergeCell ref="O59:O60"/>
    <mergeCell ref="H72:H80"/>
    <mergeCell ref="M57:N58"/>
    <mergeCell ref="O57:O58"/>
    <mergeCell ref="N48:O48"/>
    <mergeCell ref="N49:O49"/>
    <mergeCell ref="N51:O51"/>
    <mergeCell ref="N47:O47"/>
    <mergeCell ref="N36:O36"/>
    <mergeCell ref="N37:O37"/>
    <mergeCell ref="N38:O38"/>
    <mergeCell ref="N39:O39"/>
    <mergeCell ref="N40:O40"/>
    <mergeCell ref="N41:O41"/>
    <mergeCell ref="N42:O42"/>
    <mergeCell ref="N43:O43"/>
    <mergeCell ref="N44:O44"/>
    <mergeCell ref="N45:O45"/>
    <mergeCell ref="N46:O46"/>
    <mergeCell ref="N35:O35"/>
    <mergeCell ref="N25:O25"/>
    <mergeCell ref="N29:O29"/>
    <mergeCell ref="N30:O30"/>
    <mergeCell ref="N31:O31"/>
    <mergeCell ref="N32:O32"/>
    <mergeCell ref="N33:O33"/>
    <mergeCell ref="N34:O34"/>
    <mergeCell ref="N26:O26"/>
    <mergeCell ref="N27:O27"/>
    <mergeCell ref="N28:O28"/>
    <mergeCell ref="A14:B15"/>
    <mergeCell ref="J14:M15"/>
    <mergeCell ref="A13:B13"/>
    <mergeCell ref="J13:M13"/>
    <mergeCell ref="A1:N1"/>
    <mergeCell ref="B2:D2"/>
    <mergeCell ref="E2:K2"/>
    <mergeCell ref="E3:K3"/>
    <mergeCell ref="M53:N53"/>
    <mergeCell ref="M54:N54"/>
    <mergeCell ref="M55:N55"/>
    <mergeCell ref="M56:N56"/>
  </mergeCells>
  <conditionalFormatting sqref="H21 H14 J16:J17 J21 J14 J19:L20">
    <cfRule type="cellIs" dxfId="69" priority="10" operator="equal">
      <formula>0</formula>
    </cfRule>
    <cfRule type="cellIs" dxfId="68" priority="11" operator="equal">
      <formula>0</formula>
    </cfRule>
  </conditionalFormatting>
  <conditionalFormatting sqref="B6 AC8 L6 E6">
    <cfRule type="expression" dxfId="67" priority="12">
      <formula>$E$4=#REF!</formula>
    </cfRule>
  </conditionalFormatting>
  <conditionalFormatting sqref="J14 J16:J17">
    <cfRule type="cellIs" dxfId="66" priority="5" operator="equal">
      <formula>0</formula>
    </cfRule>
    <cfRule type="cellIs" dxfId="65" priority="6" operator="equal">
      <formula>0</formula>
    </cfRule>
    <cfRule type="cellIs" dxfId="64" priority="8" operator="equal">
      <formula>0</formula>
    </cfRule>
    <cfRule type="cellIs" dxfId="63" priority="9" operator="equal">
      <formula>0</formula>
    </cfRule>
  </conditionalFormatting>
  <conditionalFormatting sqref="J21 J20:L20">
    <cfRule type="cellIs" dxfId="62" priority="4" operator="equal">
      <formula>0</formula>
    </cfRule>
    <cfRule type="cellIs" dxfId="61" priority="7" operator="equal">
      <formula>0</formula>
    </cfRule>
  </conditionalFormatting>
  <conditionalFormatting sqref="B6:E6 I6">
    <cfRule type="expression" dxfId="60" priority="3">
      <formula>$E$4=$AL$18</formula>
    </cfRule>
  </conditionalFormatting>
  <conditionalFormatting sqref="E6:H6">
    <cfRule type="expression" dxfId="59" priority="2">
      <formula>$E$4=$AL$19</formula>
    </cfRule>
  </conditionalFormatting>
  <conditionalFormatting sqref="I6:K6">
    <cfRule type="expression" dxfId="58" priority="1">
      <formula>$E$4=$AL$17</formula>
    </cfRule>
  </conditionalFormatting>
  <dataValidations count="7">
    <dataValidation type="list" allowBlank="1" showInputMessage="1" showErrorMessage="1" sqref="E6 L6" xr:uid="{00000000-0002-0000-0100-000000000000}">
      <formula1>$AI$17:$AI$19</formula1>
    </dataValidation>
    <dataValidation type="list" allowBlank="1" showInputMessage="1" showErrorMessage="1" sqref="L4" xr:uid="{00000000-0002-0000-0100-000001000000}">
      <formula1>$AL$16:$AL$18</formula1>
    </dataValidation>
    <dataValidation type="list" allowBlank="1" showInputMessage="1" showErrorMessage="1" sqref="D85:D89 J85:J89" xr:uid="{00000000-0002-0000-0100-000002000000}">
      <formula1>$M$29:$M$52</formula1>
    </dataValidation>
    <dataValidation type="list" allowBlank="1" showInputMessage="1" showErrorMessage="1" sqref="D26:D80 J26:J80" xr:uid="{01FACD7A-EBA1-4DEA-BBC6-44497C2F3759}">
      <formula1>$M$26:$M$49</formula1>
    </dataValidation>
    <dataValidation type="list" allowBlank="1" showInputMessage="1" showErrorMessage="1" sqref="L7" xr:uid="{00000000-0002-0000-0100-000003000000}">
      <formula1>$AP$17:$AP$24</formula1>
    </dataValidation>
    <dataValidation type="list" allowBlank="1" showInputMessage="1" showErrorMessage="1" sqref="E4:K4" xr:uid="{286F55C5-8F59-48D5-B646-0E37C9B2281A}">
      <formula1>$AL$16:$AL$19</formula1>
    </dataValidation>
    <dataValidation type="list" allowBlank="1" showInputMessage="1" showErrorMessage="1" sqref="I6:K6" xr:uid="{3DFFEC69-52B7-411D-8CEE-863ECAEDDD53}">
      <formula1>$AJ$17:$AJ$19</formula1>
    </dataValidation>
  </dataValidations>
  <pageMargins left="0.25" right="0.25" top="0.75" bottom="0.75" header="0.3" footer="0.3"/>
  <pageSetup scale="55" orientation="portrait" horizontalDpi="1200" verticalDpi="1200" r:id="rId1"/>
  <rowBreaks count="1" manualBreakCount="1">
    <brk id="83" max="13" man="1"/>
  </rowBreaks>
  <colBreaks count="1" manualBreakCount="1">
    <brk id="1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249977111117893"/>
  </sheetPr>
  <dimension ref="A1:AQ155"/>
  <sheetViews>
    <sheetView showGridLines="0" workbookViewId="0">
      <selection sqref="A1:N1"/>
    </sheetView>
  </sheetViews>
  <sheetFormatPr defaultColWidth="11.42578125" defaultRowHeight="15" x14ac:dyDescent="0.25"/>
  <cols>
    <col min="1" max="2" width="8.85546875" style="1" customWidth="1"/>
    <col min="3" max="3" width="13.5703125" style="1" customWidth="1"/>
    <col min="4" max="8" width="8.85546875" style="1" customWidth="1"/>
    <col min="9" max="9" width="13.5703125" style="1" customWidth="1"/>
    <col min="10" max="20" width="8.85546875" style="1" customWidth="1"/>
    <col min="21" max="34" width="11.42578125" style="1"/>
    <col min="35" max="37" width="32.5703125" style="1" bestFit="1" customWidth="1"/>
    <col min="38" max="38" width="51.140625" style="1" bestFit="1" customWidth="1"/>
    <col min="39" max="39" width="30.7109375" style="1" customWidth="1"/>
    <col min="40" max="41" width="11.42578125" style="1"/>
    <col min="42" max="42" width="21" style="1" bestFit="1" customWidth="1"/>
    <col min="43" max="16384" width="11.42578125" style="1"/>
  </cols>
  <sheetData>
    <row r="1" spans="1:43" ht="24.75" customHeight="1" thickBot="1" x14ac:dyDescent="0.3">
      <c r="A1" s="104" t="s">
        <v>142</v>
      </c>
      <c r="B1" s="104"/>
      <c r="C1" s="104"/>
      <c r="D1" s="104"/>
      <c r="E1" s="104"/>
      <c r="F1" s="104"/>
      <c r="G1" s="104"/>
      <c r="H1" s="104"/>
      <c r="I1" s="104"/>
      <c r="J1" s="104"/>
      <c r="K1" s="104"/>
      <c r="L1" s="104"/>
      <c r="M1" s="104"/>
      <c r="N1" s="104"/>
    </row>
    <row r="2" spans="1:43" ht="15.75" customHeight="1" x14ac:dyDescent="0.25">
      <c r="B2" s="100" t="s">
        <v>199</v>
      </c>
      <c r="C2" s="101"/>
      <c r="D2" s="382"/>
      <c r="E2" s="383"/>
      <c r="F2" s="384"/>
      <c r="G2" s="384"/>
      <c r="H2" s="384"/>
      <c r="I2" s="384"/>
      <c r="J2" s="384"/>
      <c r="K2" s="385"/>
    </row>
    <row r="3" spans="1:43" ht="15.75" customHeight="1" x14ac:dyDescent="0.25">
      <c r="A3" s="343"/>
      <c r="B3" s="105" t="s">
        <v>200</v>
      </c>
      <c r="C3" s="106"/>
      <c r="D3" s="347"/>
      <c r="E3" s="386"/>
      <c r="F3" s="352"/>
      <c r="G3" s="352"/>
      <c r="H3" s="352"/>
      <c r="I3" s="352"/>
      <c r="J3" s="352"/>
      <c r="K3" s="387"/>
      <c r="L3" s="344"/>
    </row>
    <row r="4" spans="1:43" ht="15.75" customHeight="1" x14ac:dyDescent="0.25">
      <c r="B4" s="105" t="s">
        <v>3</v>
      </c>
      <c r="C4" s="106"/>
      <c r="D4" s="347"/>
      <c r="E4" s="388" t="s">
        <v>54</v>
      </c>
      <c r="F4" s="355"/>
      <c r="G4" s="355"/>
      <c r="H4" s="355"/>
      <c r="I4" s="355"/>
      <c r="J4" s="355"/>
      <c r="K4" s="389"/>
      <c r="L4" s="23"/>
    </row>
    <row r="5" spans="1:43" ht="15.75" customHeight="1" x14ac:dyDescent="0.25">
      <c r="B5" s="115" t="s">
        <v>164</v>
      </c>
      <c r="C5" s="216"/>
      <c r="D5" s="216"/>
      <c r="E5" s="388" t="str">
        <f>VLOOKUP(E4,AL13:AM17,2,FALSE)</f>
        <v>_ _ _ _ _ _ _ _ _ _ _</v>
      </c>
      <c r="F5" s="355"/>
      <c r="G5" s="355"/>
      <c r="H5" s="355"/>
      <c r="I5" s="355"/>
      <c r="J5" s="355"/>
      <c r="K5" s="389"/>
      <c r="L5" s="23"/>
    </row>
    <row r="6" spans="1:43" ht="15.75" customHeight="1" x14ac:dyDescent="0.25">
      <c r="B6" s="115" t="s">
        <v>4</v>
      </c>
      <c r="C6" s="216"/>
      <c r="D6" s="216"/>
      <c r="E6" s="388"/>
      <c r="F6" s="355"/>
      <c r="G6" s="355"/>
      <c r="H6" s="355"/>
      <c r="I6" s="355"/>
      <c r="J6" s="355"/>
      <c r="K6" s="389"/>
      <c r="L6" s="23"/>
    </row>
    <row r="7" spans="1:43" ht="15.75" customHeight="1" thickBot="1" x14ac:dyDescent="0.3">
      <c r="B7" s="139" t="s">
        <v>43</v>
      </c>
      <c r="C7" s="218"/>
      <c r="D7" s="218"/>
      <c r="E7" s="390"/>
      <c r="F7" s="358"/>
      <c r="G7" s="358"/>
      <c r="H7" s="358"/>
      <c r="I7" s="358"/>
      <c r="J7" s="358"/>
      <c r="K7" s="391"/>
      <c r="L7" s="22"/>
      <c r="AM7" s="2"/>
      <c r="AO7" s="2"/>
      <c r="AQ7" s="2"/>
    </row>
    <row r="8" spans="1:43" ht="15.75" customHeight="1" x14ac:dyDescent="0.25">
      <c r="B8" s="346"/>
      <c r="C8" s="346"/>
      <c r="D8" s="346"/>
      <c r="E8" s="392"/>
      <c r="F8" s="361"/>
      <c r="G8" s="361"/>
      <c r="H8" s="361"/>
      <c r="I8" s="361"/>
      <c r="J8" s="361"/>
      <c r="K8" s="393"/>
      <c r="L8" s="22"/>
      <c r="AQ8" s="8"/>
    </row>
    <row r="9" spans="1:43" ht="15.75" customHeight="1" x14ac:dyDescent="0.25">
      <c r="B9" s="346"/>
      <c r="C9" s="346"/>
      <c r="D9" s="346"/>
      <c r="E9" s="392"/>
      <c r="F9" s="361"/>
      <c r="G9" s="361"/>
      <c r="H9" s="361"/>
      <c r="I9" s="361"/>
      <c r="J9" s="361"/>
      <c r="K9" s="393"/>
      <c r="L9" s="22"/>
      <c r="AQ9"/>
    </row>
    <row r="10" spans="1:43" ht="15.75" customHeight="1" thickBot="1" x14ac:dyDescent="0.3">
      <c r="E10" s="394"/>
      <c r="F10" s="395"/>
      <c r="G10" s="395"/>
      <c r="H10" s="395"/>
      <c r="I10" s="395"/>
      <c r="J10" s="395"/>
      <c r="K10" s="396"/>
      <c r="AQ10"/>
    </row>
    <row r="11" spans="1:43" ht="15.75" customHeight="1" thickBot="1" x14ac:dyDescent="0.3">
      <c r="AQ11"/>
    </row>
    <row r="12" spans="1:43" ht="15.75" customHeight="1" x14ac:dyDescent="0.25">
      <c r="A12" s="223" t="s">
        <v>5</v>
      </c>
      <c r="B12" s="232"/>
      <c r="C12" s="268"/>
      <c r="D12" s="269"/>
      <c r="E12" s="269"/>
      <c r="F12" s="270"/>
      <c r="H12" s="100" t="s">
        <v>6</v>
      </c>
      <c r="I12" s="101"/>
      <c r="J12" s="102"/>
      <c r="K12" s="102"/>
      <c r="L12" s="102"/>
      <c r="M12" s="103"/>
      <c r="AL12" s="2" t="s">
        <v>40</v>
      </c>
      <c r="AM12" s="2" t="s">
        <v>41</v>
      </c>
      <c r="AN12" s="1" t="s">
        <v>80</v>
      </c>
      <c r="AP12" s="2"/>
      <c r="AQ12"/>
    </row>
    <row r="13" spans="1:43" ht="15.75" customHeight="1" x14ac:dyDescent="0.25">
      <c r="A13" s="108" t="s">
        <v>7</v>
      </c>
      <c r="B13" s="109"/>
      <c r="C13" s="119"/>
      <c r="D13" s="120"/>
      <c r="E13" s="120"/>
      <c r="F13" s="121"/>
      <c r="H13" s="105" t="s">
        <v>8</v>
      </c>
      <c r="I13" s="106"/>
      <c r="J13" s="369">
        <f>C13</f>
        <v>0</v>
      </c>
      <c r="K13" s="369"/>
      <c r="L13" s="369"/>
      <c r="M13" s="400"/>
      <c r="AL13" s="1" t="s">
        <v>54</v>
      </c>
      <c r="AM13" s="1" t="s">
        <v>54</v>
      </c>
      <c r="AQ13"/>
    </row>
    <row r="14" spans="1:43" ht="15.75" customHeight="1" x14ac:dyDescent="0.25">
      <c r="A14" s="110"/>
      <c r="B14" s="111"/>
      <c r="C14" s="122"/>
      <c r="D14" s="123"/>
      <c r="E14" s="123"/>
      <c r="F14" s="124"/>
      <c r="H14" s="105"/>
      <c r="I14" s="106"/>
      <c r="J14" s="369"/>
      <c r="K14" s="369"/>
      <c r="L14" s="369"/>
      <c r="M14" s="400"/>
      <c r="AL14" s="25" t="s">
        <v>206</v>
      </c>
      <c r="AM14" s="25" t="s">
        <v>143</v>
      </c>
      <c r="AN14" s="14" t="s">
        <v>19</v>
      </c>
      <c r="AP14" s="8"/>
      <c r="AQ14"/>
    </row>
    <row r="15" spans="1:43" ht="15.75" customHeight="1" x14ac:dyDescent="0.25">
      <c r="A15" s="115" t="s">
        <v>182</v>
      </c>
      <c r="B15" s="116"/>
      <c r="C15" s="112"/>
      <c r="D15" s="113"/>
      <c r="E15" s="113"/>
      <c r="F15" s="114"/>
      <c r="H15" s="105" t="s">
        <v>182</v>
      </c>
      <c r="I15" s="106"/>
      <c r="J15" s="369">
        <f>C15</f>
        <v>0</v>
      </c>
      <c r="K15" s="369"/>
      <c r="L15" s="369"/>
      <c r="M15" s="400"/>
      <c r="AL15" s="25" t="s">
        <v>207</v>
      </c>
      <c r="AM15" s="25" t="s">
        <v>144</v>
      </c>
      <c r="AN15" s="16" t="s">
        <v>96</v>
      </c>
      <c r="AP15" s="25"/>
      <c r="AQ15"/>
    </row>
    <row r="16" spans="1:43" ht="15.75" customHeight="1" x14ac:dyDescent="0.25">
      <c r="A16" s="108" t="s">
        <v>11</v>
      </c>
      <c r="B16" s="109"/>
      <c r="C16" s="119"/>
      <c r="D16" s="120"/>
      <c r="E16" s="120"/>
      <c r="F16" s="121"/>
      <c r="H16" s="105" t="s">
        <v>138</v>
      </c>
      <c r="I16" s="106"/>
      <c r="J16" s="369">
        <f>C16</f>
        <v>0</v>
      </c>
      <c r="K16" s="369"/>
      <c r="L16" s="369"/>
      <c r="M16" s="400"/>
      <c r="N16" s="15"/>
      <c r="AL16" s="25" t="s">
        <v>208</v>
      </c>
      <c r="AM16" s="25" t="s">
        <v>145</v>
      </c>
      <c r="AN16" s="16" t="s">
        <v>95</v>
      </c>
      <c r="AP16" s="25"/>
      <c r="AQ16"/>
    </row>
    <row r="17" spans="1:43" ht="15.75" customHeight="1" x14ac:dyDescent="0.25">
      <c r="A17" s="205"/>
      <c r="B17" s="206"/>
      <c r="C17" s="122"/>
      <c r="D17" s="123"/>
      <c r="E17" s="123"/>
      <c r="F17" s="124"/>
      <c r="H17" s="105"/>
      <c r="I17" s="106"/>
      <c r="J17" s="369"/>
      <c r="K17" s="369"/>
      <c r="L17" s="369"/>
      <c r="M17" s="400"/>
      <c r="AL17" s="25" t="s">
        <v>203</v>
      </c>
      <c r="AM17" s="25" t="s">
        <v>134</v>
      </c>
      <c r="AN17" s="16" t="s">
        <v>94</v>
      </c>
      <c r="AP17" s="25"/>
      <c r="AQ17"/>
    </row>
    <row r="18" spans="1:43" ht="15.75" customHeight="1" x14ac:dyDescent="0.25">
      <c r="A18" s="205"/>
      <c r="B18" s="206"/>
      <c r="C18" s="92" t="s">
        <v>12</v>
      </c>
      <c r="D18" s="92" t="s">
        <v>13</v>
      </c>
      <c r="E18" s="127" t="s">
        <v>14</v>
      </c>
      <c r="F18" s="366"/>
      <c r="H18" s="105"/>
      <c r="I18" s="106"/>
      <c r="J18" s="92" t="s">
        <v>12</v>
      </c>
      <c r="K18" s="92" t="s">
        <v>13</v>
      </c>
      <c r="L18" s="125" t="s">
        <v>14</v>
      </c>
      <c r="M18" s="126"/>
      <c r="AL18"/>
      <c r="AM18" s="89"/>
      <c r="AN18" s="12" t="s">
        <v>93</v>
      </c>
      <c r="AP18" s="25"/>
      <c r="AQ18"/>
    </row>
    <row r="19" spans="1:43" ht="16.5" customHeight="1" x14ac:dyDescent="0.25">
      <c r="A19" s="110"/>
      <c r="B19" s="111"/>
      <c r="C19" s="21"/>
      <c r="D19" s="93"/>
      <c r="E19" s="367"/>
      <c r="F19" s="368"/>
      <c r="H19" s="105"/>
      <c r="I19" s="106"/>
      <c r="J19" s="21">
        <f>C19</f>
        <v>0</v>
      </c>
      <c r="K19" s="21">
        <f>D19</f>
        <v>0</v>
      </c>
      <c r="L19" s="129">
        <f>E19</f>
        <v>0</v>
      </c>
      <c r="M19" s="130"/>
      <c r="AN19" s="12"/>
      <c r="AO19" s="2"/>
      <c r="AP19" s="25"/>
      <c r="AQ19"/>
    </row>
    <row r="20" spans="1:43" ht="16.5" customHeight="1" thickBot="1" x14ac:dyDescent="0.3">
      <c r="A20" s="139" t="s">
        <v>15</v>
      </c>
      <c r="B20" s="140"/>
      <c r="C20" s="397"/>
      <c r="D20" s="398"/>
      <c r="E20" s="398"/>
      <c r="F20" s="399"/>
      <c r="H20" s="135" t="s">
        <v>15</v>
      </c>
      <c r="I20" s="136"/>
      <c r="J20" s="401">
        <f>C20</f>
        <v>0</v>
      </c>
      <c r="K20" s="401"/>
      <c r="L20" s="401"/>
      <c r="M20" s="402"/>
      <c r="AM20" s="2"/>
      <c r="AN20" s="12"/>
      <c r="AO20" s="2"/>
      <c r="AP20" s="25"/>
      <c r="AQ20"/>
    </row>
    <row r="21" spans="1:43" ht="15.75" customHeight="1" x14ac:dyDescent="0.25">
      <c r="D21" s="35"/>
      <c r="E21" s="35"/>
      <c r="F21" s="35"/>
      <c r="G21" s="35"/>
      <c r="H21" s="35"/>
      <c r="I21" s="35"/>
      <c r="J21" s="35"/>
      <c r="K21" s="22"/>
      <c r="L21" s="22"/>
      <c r="M21" s="22"/>
      <c r="AL21" s="2"/>
      <c r="AN21" s="12"/>
      <c r="AO21" s="10"/>
      <c r="AP21" s="25"/>
      <c r="AQ21"/>
    </row>
    <row r="22" spans="1:43" ht="15.75" customHeight="1" x14ac:dyDescent="0.25">
      <c r="K22" s="22"/>
      <c r="L22" s="22"/>
      <c r="M22" s="22"/>
      <c r="AN22" s="12"/>
      <c r="AO22" s="10"/>
      <c r="AP22" s="25"/>
      <c r="AQ22"/>
    </row>
    <row r="23" spans="1:43" ht="15.75" customHeight="1" thickBot="1" x14ac:dyDescent="0.3">
      <c r="B23" s="3" t="s">
        <v>17</v>
      </c>
      <c r="C23" s="3" t="s">
        <v>18</v>
      </c>
      <c r="D23" s="3" t="s">
        <v>19</v>
      </c>
      <c r="E23" s="3" t="s">
        <v>20</v>
      </c>
      <c r="H23" s="3" t="s">
        <v>17</v>
      </c>
      <c r="I23" s="3" t="s">
        <v>18</v>
      </c>
      <c r="J23" s="3" t="s">
        <v>19</v>
      </c>
      <c r="K23" s="3" t="s">
        <v>20</v>
      </c>
      <c r="AL23" s="8"/>
      <c r="AN23" s="12"/>
      <c r="AO23" s="10"/>
      <c r="AP23" s="25"/>
      <c r="AQ23"/>
    </row>
    <row r="24" spans="1:43" ht="15.75" customHeight="1" thickBot="1" x14ac:dyDescent="0.3">
      <c r="B24" s="9">
        <v>0</v>
      </c>
      <c r="C24" s="13"/>
      <c r="D24" s="13"/>
      <c r="E24" s="34" t="str">
        <f>IF(D24&lt;&gt;"",1,"")</f>
        <v/>
      </c>
      <c r="H24" s="9">
        <v>54</v>
      </c>
      <c r="I24" s="13"/>
      <c r="J24" s="13"/>
      <c r="K24" s="34" t="str">
        <f t="shared" ref="K24:K55" si="0">IF(J24&lt;&gt;"",1,"")</f>
        <v/>
      </c>
      <c r="M24" s="47" t="s">
        <v>19</v>
      </c>
      <c r="N24" s="149" t="s">
        <v>21</v>
      </c>
      <c r="O24" s="150"/>
      <c r="AJ24" s="12"/>
      <c r="AK24" s="10"/>
      <c r="AL24" s="25"/>
      <c r="AM24"/>
    </row>
    <row r="25" spans="1:43" ht="15.75" customHeight="1" x14ac:dyDescent="0.25">
      <c r="B25" s="9" t="s">
        <v>22</v>
      </c>
      <c r="C25" s="13"/>
      <c r="D25" s="13"/>
      <c r="E25" s="34" t="str">
        <f t="shared" ref="E25:E74" si="1">IF(D25&lt;&gt;"",1,"")</f>
        <v/>
      </c>
      <c r="H25" s="9">
        <v>55</v>
      </c>
      <c r="I25" s="13"/>
      <c r="J25" s="13"/>
      <c r="K25" s="34" t="str">
        <f t="shared" si="0"/>
        <v/>
      </c>
      <c r="M25" s="46" t="s">
        <v>153</v>
      </c>
      <c r="N25" s="163">
        <f>SUMIFS($E$24:$E$78,$D$24:$D$78,M25)+SUMIFS($K$24:$K$78,$J$24:$J$78,M25)</f>
        <v>0</v>
      </c>
      <c r="O25" s="142"/>
      <c r="AJ25" s="12"/>
      <c r="AK25" s="10"/>
      <c r="AL25" s="25"/>
      <c r="AM25"/>
    </row>
    <row r="26" spans="1:43" ht="15.75" customHeight="1" x14ac:dyDescent="0.25">
      <c r="B26" s="9">
        <v>1</v>
      </c>
      <c r="C26" s="13"/>
      <c r="D26" s="13"/>
      <c r="E26" s="34" t="str">
        <f t="shared" si="1"/>
        <v/>
      </c>
      <c r="H26" s="9">
        <v>56</v>
      </c>
      <c r="I26" s="13"/>
      <c r="J26" s="13"/>
      <c r="K26" s="34" t="str">
        <f t="shared" si="0"/>
        <v/>
      </c>
      <c r="M26" s="43" t="s">
        <v>151</v>
      </c>
      <c r="N26" s="163">
        <f t="shared" ref="N26:N27" si="2">SUMIFS($E$24:$E$78,$D$24:$D$78,M26)+SUMIFS($K$24:$K$78,$J$24:$J$78,M26)</f>
        <v>0</v>
      </c>
      <c r="O26" s="142"/>
      <c r="AH26" s="1" t="s">
        <v>80</v>
      </c>
      <c r="AJ26" s="12"/>
      <c r="AL26" s="25"/>
      <c r="AM26"/>
    </row>
    <row r="27" spans="1:43" ht="15.75" customHeight="1" x14ac:dyDescent="0.25">
      <c r="B27" s="9">
        <v>2</v>
      </c>
      <c r="C27" s="13"/>
      <c r="D27" s="13"/>
      <c r="E27" s="34" t="str">
        <f t="shared" si="1"/>
        <v/>
      </c>
      <c r="H27" s="9">
        <v>57</v>
      </c>
      <c r="I27" s="13"/>
      <c r="J27" s="13"/>
      <c r="K27" s="34" t="str">
        <f t="shared" si="0"/>
        <v/>
      </c>
      <c r="M27" s="43" t="s">
        <v>152</v>
      </c>
      <c r="N27" s="163">
        <f t="shared" si="2"/>
        <v>0</v>
      </c>
      <c r="O27" s="142"/>
      <c r="AH27" s="1" t="s">
        <v>80</v>
      </c>
      <c r="AJ27" s="12"/>
      <c r="AL27" s="25"/>
      <c r="AM27"/>
    </row>
    <row r="28" spans="1:43" ht="15.75" customHeight="1" x14ac:dyDescent="0.25">
      <c r="B28" s="9">
        <v>3</v>
      </c>
      <c r="C28" s="13"/>
      <c r="D28" s="13"/>
      <c r="E28" s="34" t="str">
        <f t="shared" si="1"/>
        <v/>
      </c>
      <c r="H28" s="9">
        <v>58</v>
      </c>
      <c r="I28" s="13"/>
      <c r="J28" s="13"/>
      <c r="K28" s="34" t="str">
        <f t="shared" si="0"/>
        <v/>
      </c>
      <c r="M28" s="37" t="s">
        <v>82</v>
      </c>
      <c r="N28" s="163">
        <f>SUMIFS($E$24:$E$78,$D$24:$D$78,M28)+SUMIFS($K$24:$K$78,$J$24:$J$78,M28)</f>
        <v>0</v>
      </c>
      <c r="O28" s="142"/>
      <c r="AJ28" s="12"/>
      <c r="AL28" s="25"/>
      <c r="AM28"/>
    </row>
    <row r="29" spans="1:43" ht="15.75" customHeight="1" x14ac:dyDescent="0.25">
      <c r="B29" s="9">
        <v>4</v>
      </c>
      <c r="C29" s="13"/>
      <c r="D29" s="13"/>
      <c r="E29" s="34" t="str">
        <f t="shared" si="1"/>
        <v/>
      </c>
      <c r="H29" s="9">
        <v>59</v>
      </c>
      <c r="I29" s="13"/>
      <c r="J29" s="13"/>
      <c r="K29" s="34" t="str">
        <f t="shared" si="0"/>
        <v/>
      </c>
      <c r="M29" s="32" t="s">
        <v>25</v>
      </c>
      <c r="N29" s="163">
        <f>SUMIFS($E$24:$E$78,$D$24:$D$78,M29)+SUMIFS($K$24:$K$78,$J$24:$J$78,M29)</f>
        <v>0</v>
      </c>
      <c r="O29" s="142"/>
      <c r="AJ29" s="12"/>
      <c r="AL29" s="25"/>
      <c r="AM29"/>
    </row>
    <row r="30" spans="1:43" ht="15.75" customHeight="1" x14ac:dyDescent="0.25">
      <c r="B30" s="9">
        <v>5</v>
      </c>
      <c r="C30" s="13"/>
      <c r="D30" s="13"/>
      <c r="E30" s="34" t="str">
        <f t="shared" si="1"/>
        <v/>
      </c>
      <c r="F30" s="7"/>
      <c r="G30" s="4"/>
      <c r="H30" s="9">
        <v>60</v>
      </c>
      <c r="I30" s="13"/>
      <c r="J30" s="13"/>
      <c r="K30" s="34" t="str">
        <f t="shared" si="0"/>
        <v/>
      </c>
      <c r="M30" s="32" t="s">
        <v>26</v>
      </c>
      <c r="N30" s="163">
        <f t="shared" ref="N30:N48" si="3">SUMIFS($E$24:$E$78,$D$24:$D$78,M30)+SUMIFS($K$24:$K$78,$J$24:$J$78,M30)</f>
        <v>0</v>
      </c>
      <c r="O30" s="142"/>
      <c r="AJ30" s="12"/>
      <c r="AL30" s="25"/>
      <c r="AM30"/>
    </row>
    <row r="31" spans="1:43" ht="15.75" customHeight="1" x14ac:dyDescent="0.25">
      <c r="B31" s="9">
        <v>6</v>
      </c>
      <c r="C31" s="13"/>
      <c r="D31" s="13"/>
      <c r="E31" s="34" t="str">
        <f t="shared" si="1"/>
        <v/>
      </c>
      <c r="F31" s="5"/>
      <c r="G31" s="5"/>
      <c r="H31" s="9">
        <v>61</v>
      </c>
      <c r="I31" s="13"/>
      <c r="J31" s="13"/>
      <c r="K31" s="34" t="str">
        <f t="shared" si="0"/>
        <v/>
      </c>
      <c r="M31" s="32" t="s">
        <v>83</v>
      </c>
      <c r="N31" s="163">
        <f t="shared" si="3"/>
        <v>0</v>
      </c>
      <c r="O31" s="142"/>
      <c r="AJ31" s="12"/>
      <c r="AL31" s="25"/>
      <c r="AM31"/>
    </row>
    <row r="32" spans="1:43" ht="15.75" customHeight="1" x14ac:dyDescent="0.25">
      <c r="B32" s="9">
        <v>7</v>
      </c>
      <c r="C32" s="13"/>
      <c r="D32" s="13"/>
      <c r="E32" s="34" t="str">
        <f t="shared" si="1"/>
        <v/>
      </c>
      <c r="F32" s="5"/>
      <c r="G32" s="5"/>
      <c r="H32" s="9">
        <v>62</v>
      </c>
      <c r="I32" s="13"/>
      <c r="J32" s="13"/>
      <c r="K32" s="34" t="str">
        <f t="shared" si="0"/>
        <v/>
      </c>
      <c r="M32" s="32" t="s">
        <v>27</v>
      </c>
      <c r="N32" s="163">
        <f t="shared" si="3"/>
        <v>0</v>
      </c>
      <c r="O32" s="142"/>
      <c r="AJ32" s="12"/>
      <c r="AL32" s="25"/>
      <c r="AM32"/>
    </row>
    <row r="33" spans="2:39" ht="15.75" customHeight="1" x14ac:dyDescent="0.25">
      <c r="B33" s="9">
        <v>8</v>
      </c>
      <c r="C33" s="13"/>
      <c r="D33" s="13"/>
      <c r="E33" s="34" t="str">
        <f t="shared" si="1"/>
        <v/>
      </c>
      <c r="F33" s="5"/>
      <c r="G33" s="5"/>
      <c r="H33" s="9">
        <v>63</v>
      </c>
      <c r="I33" s="13"/>
      <c r="J33" s="13"/>
      <c r="K33" s="34" t="str">
        <f t="shared" si="0"/>
        <v/>
      </c>
      <c r="M33" s="32" t="s">
        <v>28</v>
      </c>
      <c r="N33" s="163">
        <f t="shared" si="3"/>
        <v>0</v>
      </c>
      <c r="O33" s="142"/>
      <c r="AH33" s="2"/>
      <c r="AI33" s="1" t="s">
        <v>80</v>
      </c>
      <c r="AJ33" s="12"/>
      <c r="AL33" s="25"/>
      <c r="AM33"/>
    </row>
    <row r="34" spans="2:39" ht="15.75" customHeight="1" x14ac:dyDescent="0.25">
      <c r="B34" s="9">
        <v>9</v>
      </c>
      <c r="C34" s="13"/>
      <c r="D34" s="13"/>
      <c r="E34" s="34" t="str">
        <f t="shared" si="1"/>
        <v/>
      </c>
      <c r="F34" s="5"/>
      <c r="G34" s="5"/>
      <c r="H34" s="9">
        <v>64</v>
      </c>
      <c r="I34" s="13"/>
      <c r="J34" s="13"/>
      <c r="K34" s="34" t="str">
        <f t="shared" si="0"/>
        <v/>
      </c>
      <c r="M34" s="32" t="s">
        <v>84</v>
      </c>
      <c r="N34" s="163">
        <f t="shared" si="3"/>
        <v>0</v>
      </c>
      <c r="O34" s="142"/>
      <c r="AJ34" s="12"/>
      <c r="AL34" s="25"/>
      <c r="AM34"/>
    </row>
    <row r="35" spans="2:39" ht="15.75" customHeight="1" x14ac:dyDescent="0.25">
      <c r="B35" s="9">
        <v>10</v>
      </c>
      <c r="C35" s="13"/>
      <c r="D35" s="13"/>
      <c r="E35" s="34" t="str">
        <f t="shared" si="1"/>
        <v/>
      </c>
      <c r="F35" s="5"/>
      <c r="G35" s="5"/>
      <c r="H35" s="9">
        <v>65</v>
      </c>
      <c r="I35" s="13"/>
      <c r="J35" s="13"/>
      <c r="K35" s="34" t="str">
        <f t="shared" si="0"/>
        <v/>
      </c>
      <c r="M35" s="32" t="s">
        <v>29</v>
      </c>
      <c r="N35" s="163">
        <f t="shared" si="3"/>
        <v>0</v>
      </c>
      <c r="O35" s="142"/>
      <c r="AJ35" s="12"/>
      <c r="AL35" s="25"/>
      <c r="AM35"/>
    </row>
    <row r="36" spans="2:39" ht="15.75" customHeight="1" x14ac:dyDescent="0.25">
      <c r="B36" s="9">
        <v>11</v>
      </c>
      <c r="C36" s="13"/>
      <c r="D36" s="13"/>
      <c r="E36" s="34" t="str">
        <f t="shared" si="1"/>
        <v/>
      </c>
      <c r="F36" s="5"/>
      <c r="G36" s="5"/>
      <c r="H36" s="9">
        <v>66</v>
      </c>
      <c r="I36" s="13"/>
      <c r="J36" s="13"/>
      <c r="K36" s="34" t="str">
        <f t="shared" si="0"/>
        <v/>
      </c>
      <c r="M36" s="32" t="s">
        <v>30</v>
      </c>
      <c r="N36" s="163">
        <f t="shared" si="3"/>
        <v>0</v>
      </c>
      <c r="O36" s="142"/>
      <c r="AJ36" s="12"/>
      <c r="AL36" s="25"/>
      <c r="AM36"/>
    </row>
    <row r="37" spans="2:39" ht="15.75" customHeight="1" x14ac:dyDescent="0.3">
      <c r="B37" s="9">
        <v>12</v>
      </c>
      <c r="C37" s="13"/>
      <c r="D37" s="13"/>
      <c r="E37" s="34" t="str">
        <f t="shared" si="1"/>
        <v/>
      </c>
      <c r="F37" s="5"/>
      <c r="G37" s="5"/>
      <c r="H37" s="9">
        <v>67</v>
      </c>
      <c r="I37" s="13"/>
      <c r="J37" s="13"/>
      <c r="K37" s="34" t="str">
        <f t="shared" si="0"/>
        <v/>
      </c>
      <c r="M37" s="32" t="s">
        <v>85</v>
      </c>
      <c r="N37" s="163">
        <f t="shared" si="3"/>
        <v>0</v>
      </c>
      <c r="O37" s="142"/>
      <c r="AE37" s="6"/>
      <c r="AF37" s="6"/>
      <c r="AG37" s="6"/>
      <c r="AJ37" s="12"/>
      <c r="AK37" s="6"/>
      <c r="AL37" s="25"/>
      <c r="AM37"/>
    </row>
    <row r="38" spans="2:39" ht="15.75" customHeight="1" x14ac:dyDescent="0.3">
      <c r="B38" s="9">
        <v>13</v>
      </c>
      <c r="C38" s="13"/>
      <c r="D38" s="13"/>
      <c r="E38" s="34" t="str">
        <f t="shared" si="1"/>
        <v/>
      </c>
      <c r="F38" s="5"/>
      <c r="G38" s="5"/>
      <c r="H38" s="9">
        <v>68</v>
      </c>
      <c r="I38" s="13"/>
      <c r="J38" s="13"/>
      <c r="K38" s="34" t="str">
        <f t="shared" si="0"/>
        <v/>
      </c>
      <c r="M38" s="32" t="s">
        <v>31</v>
      </c>
      <c r="N38" s="163">
        <f t="shared" si="3"/>
        <v>0</v>
      </c>
      <c r="O38" s="142"/>
      <c r="AE38" s="6"/>
      <c r="AF38" s="6"/>
      <c r="AG38" s="6"/>
      <c r="AJ38" s="12"/>
      <c r="AK38" s="6"/>
      <c r="AL38" s="25"/>
      <c r="AM38"/>
    </row>
    <row r="39" spans="2:39" ht="15.75" customHeight="1" x14ac:dyDescent="0.3">
      <c r="B39" s="9">
        <v>14</v>
      </c>
      <c r="C39" s="13"/>
      <c r="D39" s="13"/>
      <c r="E39" s="34" t="str">
        <f t="shared" si="1"/>
        <v/>
      </c>
      <c r="F39" s="5"/>
      <c r="G39" s="5"/>
      <c r="H39" s="9">
        <v>69</v>
      </c>
      <c r="I39" s="13"/>
      <c r="J39" s="13"/>
      <c r="K39" s="34" t="str">
        <f t="shared" si="0"/>
        <v/>
      </c>
      <c r="M39" s="32" t="s">
        <v>32</v>
      </c>
      <c r="N39" s="163">
        <f t="shared" si="3"/>
        <v>0</v>
      </c>
      <c r="O39" s="142"/>
      <c r="AE39" s="6"/>
      <c r="AF39" s="6"/>
      <c r="AG39" s="6"/>
      <c r="AH39" s="6"/>
      <c r="AI39" s="6"/>
      <c r="AJ39" s="12"/>
      <c r="AK39" s="6"/>
      <c r="AL39" s="25"/>
      <c r="AM39"/>
    </row>
    <row r="40" spans="2:39" ht="15.75" customHeight="1" x14ac:dyDescent="0.3">
      <c r="B40" s="9">
        <v>15</v>
      </c>
      <c r="C40" s="13"/>
      <c r="D40" s="13"/>
      <c r="E40" s="34" t="str">
        <f t="shared" si="1"/>
        <v/>
      </c>
      <c r="F40" s="5"/>
      <c r="G40" s="5"/>
      <c r="H40" s="9">
        <v>70</v>
      </c>
      <c r="I40" s="13"/>
      <c r="J40" s="13"/>
      <c r="K40" s="34" t="str">
        <f t="shared" si="0"/>
        <v/>
      </c>
      <c r="M40" s="32" t="s">
        <v>86</v>
      </c>
      <c r="N40" s="163">
        <f t="shared" si="3"/>
        <v>0</v>
      </c>
      <c r="O40" s="142"/>
      <c r="AE40" s="6"/>
      <c r="AF40" s="6"/>
      <c r="AG40" s="6"/>
      <c r="AH40" s="6"/>
      <c r="AI40" s="6"/>
      <c r="AJ40" s="12"/>
      <c r="AK40" s="6"/>
      <c r="AL40" s="25"/>
      <c r="AM40"/>
    </row>
    <row r="41" spans="2:39" ht="15.75" customHeight="1" x14ac:dyDescent="0.3">
      <c r="B41" s="9">
        <v>16</v>
      </c>
      <c r="C41" s="13"/>
      <c r="D41" s="13"/>
      <c r="E41" s="34" t="str">
        <f t="shared" si="1"/>
        <v/>
      </c>
      <c r="F41" s="5"/>
      <c r="G41" s="5"/>
      <c r="H41" s="9">
        <v>71</v>
      </c>
      <c r="I41" s="13"/>
      <c r="J41" s="13"/>
      <c r="K41" s="34" t="str">
        <f t="shared" si="0"/>
        <v/>
      </c>
      <c r="M41" s="32" t="s">
        <v>33</v>
      </c>
      <c r="N41" s="163">
        <f t="shared" si="3"/>
        <v>0</v>
      </c>
      <c r="O41" s="142"/>
      <c r="AE41" s="6"/>
      <c r="AF41" s="6"/>
      <c r="AG41" s="6"/>
      <c r="AH41" s="6"/>
      <c r="AI41" s="6"/>
      <c r="AJ41" s="12"/>
      <c r="AK41" s="6"/>
      <c r="AL41" s="25"/>
      <c r="AM41"/>
    </row>
    <row r="42" spans="2:39" ht="15.75" customHeight="1" x14ac:dyDescent="0.25">
      <c r="B42" s="9">
        <v>17</v>
      </c>
      <c r="C42" s="13"/>
      <c r="D42" s="13"/>
      <c r="E42" s="34" t="str">
        <f t="shared" si="1"/>
        <v/>
      </c>
      <c r="F42" s="5"/>
      <c r="G42" s="5"/>
      <c r="H42" s="9">
        <v>72</v>
      </c>
      <c r="I42" s="13"/>
      <c r="J42" s="13"/>
      <c r="K42" s="34" t="str">
        <f t="shared" si="0"/>
        <v/>
      </c>
      <c r="M42" s="32" t="s">
        <v>34</v>
      </c>
      <c r="N42" s="163">
        <f t="shared" si="3"/>
        <v>0</v>
      </c>
      <c r="O42" s="142"/>
      <c r="AJ42" s="12"/>
      <c r="AL42" s="25"/>
      <c r="AM42"/>
    </row>
    <row r="43" spans="2:39" ht="15.75" customHeight="1" x14ac:dyDescent="0.25">
      <c r="B43" s="9">
        <v>18</v>
      </c>
      <c r="C43" s="13"/>
      <c r="D43" s="13"/>
      <c r="E43" s="34" t="str">
        <f t="shared" si="1"/>
        <v/>
      </c>
      <c r="F43" s="5"/>
      <c r="G43" s="5"/>
      <c r="H43" s="9">
        <v>73</v>
      </c>
      <c r="I43" s="13"/>
      <c r="J43" s="13"/>
      <c r="K43" s="34" t="str">
        <f t="shared" si="0"/>
        <v/>
      </c>
      <c r="M43" s="32" t="s">
        <v>87</v>
      </c>
      <c r="N43" s="163">
        <f t="shared" si="3"/>
        <v>0</v>
      </c>
      <c r="O43" s="142"/>
      <c r="AJ43" s="12"/>
      <c r="AL43" s="25"/>
      <c r="AM43"/>
    </row>
    <row r="44" spans="2:39" ht="15.75" customHeight="1" x14ac:dyDescent="0.25">
      <c r="B44" s="9">
        <v>19</v>
      </c>
      <c r="C44" s="13"/>
      <c r="D44" s="13"/>
      <c r="E44" s="34" t="str">
        <f t="shared" si="1"/>
        <v/>
      </c>
      <c r="F44" s="5"/>
      <c r="G44" s="5"/>
      <c r="H44" s="9">
        <v>74</v>
      </c>
      <c r="I44" s="13"/>
      <c r="J44" s="13"/>
      <c r="K44" s="34" t="str">
        <f t="shared" si="0"/>
        <v/>
      </c>
      <c r="M44" s="32" t="s">
        <v>35</v>
      </c>
      <c r="N44" s="163">
        <f t="shared" si="3"/>
        <v>0</v>
      </c>
      <c r="O44" s="142"/>
      <c r="AJ44" s="12"/>
      <c r="AL44" s="25"/>
      <c r="AM44"/>
    </row>
    <row r="45" spans="2:39" ht="15.75" customHeight="1" x14ac:dyDescent="0.25">
      <c r="B45" s="9">
        <v>20</v>
      </c>
      <c r="C45" s="13"/>
      <c r="D45" s="13"/>
      <c r="E45" s="34" t="str">
        <f t="shared" si="1"/>
        <v/>
      </c>
      <c r="F45" s="5"/>
      <c r="G45" s="5"/>
      <c r="H45" s="9">
        <v>75</v>
      </c>
      <c r="I45" s="13"/>
      <c r="J45" s="13"/>
      <c r="K45" s="34" t="str">
        <f t="shared" si="0"/>
        <v/>
      </c>
      <c r="M45" s="32" t="s">
        <v>36</v>
      </c>
      <c r="N45" s="163">
        <f t="shared" si="3"/>
        <v>0</v>
      </c>
      <c r="O45" s="142"/>
      <c r="AJ45" s="12"/>
      <c r="AL45" s="25"/>
      <c r="AM45"/>
    </row>
    <row r="46" spans="2:39" ht="15.75" customHeight="1" x14ac:dyDescent="0.25">
      <c r="B46" s="9">
        <v>21</v>
      </c>
      <c r="C46" s="13"/>
      <c r="D46" s="13"/>
      <c r="E46" s="34" t="str">
        <f t="shared" si="1"/>
        <v/>
      </c>
      <c r="F46" s="5"/>
      <c r="G46" s="5"/>
      <c r="H46" s="9">
        <v>76</v>
      </c>
      <c r="I46" s="13"/>
      <c r="J46" s="13"/>
      <c r="K46" s="34" t="str">
        <f t="shared" si="0"/>
        <v/>
      </c>
      <c r="M46" s="32" t="s">
        <v>88</v>
      </c>
      <c r="N46" s="163">
        <f t="shared" si="3"/>
        <v>0</v>
      </c>
      <c r="O46" s="142"/>
      <c r="AJ46" s="12"/>
      <c r="AL46" s="25"/>
      <c r="AM46"/>
    </row>
    <row r="47" spans="2:39" ht="15.75" customHeight="1" x14ac:dyDescent="0.25">
      <c r="B47" s="9">
        <v>22</v>
      </c>
      <c r="C47" s="13"/>
      <c r="D47" s="13"/>
      <c r="E47" s="34" t="str">
        <f t="shared" si="1"/>
        <v/>
      </c>
      <c r="F47" s="5"/>
      <c r="G47" s="5"/>
      <c r="H47" s="9">
        <v>77</v>
      </c>
      <c r="I47" s="13"/>
      <c r="J47" s="13"/>
      <c r="K47" s="34" t="str">
        <f t="shared" si="0"/>
        <v/>
      </c>
      <c r="M47" s="32" t="s">
        <v>37</v>
      </c>
      <c r="N47" s="163">
        <f t="shared" si="3"/>
        <v>0</v>
      </c>
      <c r="O47" s="142"/>
      <c r="AJ47" s="12"/>
      <c r="AL47" s="25"/>
      <c r="AM47"/>
    </row>
    <row r="48" spans="2:39" ht="15.75" customHeight="1" thickBot="1" x14ac:dyDescent="0.3">
      <c r="B48" s="9">
        <v>23</v>
      </c>
      <c r="C48" s="13"/>
      <c r="D48" s="13"/>
      <c r="E48" s="34" t="str">
        <f t="shared" si="1"/>
        <v/>
      </c>
      <c r="F48" s="5"/>
      <c r="G48" s="5"/>
      <c r="H48" s="9">
        <v>78</v>
      </c>
      <c r="I48" s="13"/>
      <c r="J48" s="13"/>
      <c r="K48" s="34" t="str">
        <f t="shared" si="0"/>
        <v/>
      </c>
      <c r="M48" s="33" t="s">
        <v>38</v>
      </c>
      <c r="N48" s="167">
        <f t="shared" si="3"/>
        <v>0</v>
      </c>
      <c r="O48" s="168"/>
      <c r="AJ48" s="12"/>
      <c r="AL48" s="25"/>
      <c r="AM48"/>
    </row>
    <row r="49" spans="2:42" ht="15.75" customHeight="1" thickBot="1" x14ac:dyDescent="0.3">
      <c r="B49" s="9">
        <v>24</v>
      </c>
      <c r="C49" s="13"/>
      <c r="D49" s="13"/>
      <c r="E49" s="34" t="str">
        <f t="shared" si="1"/>
        <v/>
      </c>
      <c r="F49" s="5"/>
      <c r="G49" s="5"/>
      <c r="H49" s="9">
        <v>79</v>
      </c>
      <c r="I49" s="13"/>
      <c r="J49" s="13"/>
      <c r="K49" s="34" t="str">
        <f t="shared" si="0"/>
        <v/>
      </c>
      <c r="M49" s="162"/>
      <c r="N49" s="162"/>
      <c r="O49" s="162"/>
      <c r="AJ49" s="12"/>
      <c r="AL49" s="25"/>
      <c r="AM49"/>
    </row>
    <row r="50" spans="2:42" ht="15.75" customHeight="1" thickBot="1" x14ac:dyDescent="0.3">
      <c r="B50" s="9">
        <v>25</v>
      </c>
      <c r="C50" s="13"/>
      <c r="D50" s="13"/>
      <c r="E50" s="34" t="str">
        <f t="shared" si="1"/>
        <v/>
      </c>
      <c r="F50" s="5"/>
      <c r="G50" s="5"/>
      <c r="H50" s="9">
        <v>80</v>
      </c>
      <c r="I50" s="13"/>
      <c r="J50" s="13"/>
      <c r="K50" s="34" t="str">
        <f t="shared" si="0"/>
        <v/>
      </c>
      <c r="M50" s="38" t="s">
        <v>21</v>
      </c>
      <c r="N50" s="160">
        <f>SUM(N25:N48)</f>
        <v>0</v>
      </c>
      <c r="O50" s="161"/>
      <c r="AJ50" s="12"/>
      <c r="AL50" s="25"/>
      <c r="AM50"/>
    </row>
    <row r="51" spans="2:42" ht="15.75" customHeight="1" thickBot="1" x14ac:dyDescent="0.3">
      <c r="B51" s="9">
        <v>26</v>
      </c>
      <c r="C51" s="13"/>
      <c r="D51" s="13"/>
      <c r="E51" s="34" t="str">
        <f t="shared" si="1"/>
        <v/>
      </c>
      <c r="F51" s="5"/>
      <c r="G51" s="5"/>
      <c r="H51" s="9">
        <v>81</v>
      </c>
      <c r="I51" s="13"/>
      <c r="J51" s="13"/>
      <c r="K51" s="34" t="str">
        <f t="shared" si="0"/>
        <v/>
      </c>
      <c r="M51" s="162"/>
      <c r="N51" s="162"/>
      <c r="O51" s="162"/>
      <c r="AJ51" s="12"/>
      <c r="AL51" s="25"/>
      <c r="AM51"/>
    </row>
    <row r="52" spans="2:42" ht="15.75" customHeight="1" x14ac:dyDescent="0.25">
      <c r="B52" s="9">
        <v>27</v>
      </c>
      <c r="C52" s="13"/>
      <c r="D52" s="13"/>
      <c r="E52" s="34" t="str">
        <f t="shared" si="1"/>
        <v/>
      </c>
      <c r="F52" s="5"/>
      <c r="G52" s="5"/>
      <c r="H52" s="9">
        <v>82</v>
      </c>
      <c r="I52" s="13"/>
      <c r="J52" s="13"/>
      <c r="K52" s="34" t="str">
        <f t="shared" si="0"/>
        <v/>
      </c>
      <c r="M52" s="94" t="s">
        <v>99</v>
      </c>
      <c r="N52" s="95"/>
      <c r="O52" s="40">
        <f>N25+N28+N31+N34+N37+N40+N43+N46</f>
        <v>0</v>
      </c>
      <c r="AJ52" s="12"/>
      <c r="AL52" s="25"/>
    </row>
    <row r="53" spans="2:42" ht="15.75" customHeight="1" x14ac:dyDescent="0.25">
      <c r="B53" s="9">
        <v>28</v>
      </c>
      <c r="C53" s="13"/>
      <c r="D53" s="13"/>
      <c r="E53" s="34" t="str">
        <f t="shared" si="1"/>
        <v/>
      </c>
      <c r="F53" s="5"/>
      <c r="G53" s="5"/>
      <c r="H53" s="9">
        <v>83</v>
      </c>
      <c r="I53" s="13"/>
      <c r="J53" s="13"/>
      <c r="K53" s="34" t="str">
        <f t="shared" si="0"/>
        <v/>
      </c>
      <c r="M53" s="96" t="s">
        <v>97</v>
      </c>
      <c r="N53" s="97"/>
      <c r="O53" s="41">
        <f t="shared" ref="O53:O54" si="4">N26+N29+N32+N35+N38+N41+N44+N47</f>
        <v>0</v>
      </c>
      <c r="AJ53" s="12"/>
      <c r="AL53" s="25"/>
    </row>
    <row r="54" spans="2:42" ht="15.75" customHeight="1" x14ac:dyDescent="0.25">
      <c r="B54" s="9">
        <v>29</v>
      </c>
      <c r="C54" s="13"/>
      <c r="D54" s="13"/>
      <c r="E54" s="34" t="str">
        <f t="shared" si="1"/>
        <v/>
      </c>
      <c r="F54" s="5"/>
      <c r="G54" s="5"/>
      <c r="H54" s="9">
        <v>84</v>
      </c>
      <c r="I54" s="13"/>
      <c r="J54" s="13"/>
      <c r="K54" s="34" t="str">
        <f t="shared" si="0"/>
        <v/>
      </c>
      <c r="M54" s="96" t="s">
        <v>98</v>
      </c>
      <c r="N54" s="97"/>
      <c r="O54" s="41">
        <f t="shared" si="4"/>
        <v>0</v>
      </c>
      <c r="AJ54" s="12"/>
      <c r="AL54" s="25"/>
    </row>
    <row r="55" spans="2:42" ht="15.75" customHeight="1" x14ac:dyDescent="0.25">
      <c r="B55" s="9">
        <v>30</v>
      </c>
      <c r="C55" s="13"/>
      <c r="D55" s="13"/>
      <c r="E55" s="34" t="str">
        <f t="shared" si="1"/>
        <v/>
      </c>
      <c r="F55" s="5"/>
      <c r="G55" s="5"/>
      <c r="H55" s="9">
        <v>85</v>
      </c>
      <c r="I55" s="13"/>
      <c r="J55" s="13"/>
      <c r="K55" s="34" t="str">
        <f t="shared" si="0"/>
        <v/>
      </c>
      <c r="M55" s="98" t="s">
        <v>39</v>
      </c>
      <c r="N55" s="99"/>
      <c r="O55" s="41">
        <f>SUM(O52:O54)</f>
        <v>0</v>
      </c>
      <c r="AJ55" s="12"/>
      <c r="AL55" s="25"/>
    </row>
    <row r="56" spans="2:42" ht="15.75" customHeight="1" x14ac:dyDescent="0.25">
      <c r="B56" s="9">
        <v>31</v>
      </c>
      <c r="C56" s="13"/>
      <c r="D56" s="13"/>
      <c r="E56" s="34" t="str">
        <f t="shared" si="1"/>
        <v/>
      </c>
      <c r="F56" s="5"/>
      <c r="G56" s="5"/>
      <c r="H56" s="9">
        <v>86</v>
      </c>
      <c r="I56" s="13"/>
      <c r="J56" s="13"/>
      <c r="K56" s="34" t="str">
        <f t="shared" ref="K56:K78" si="5">IF(J56&lt;&gt;"",1,"")</f>
        <v/>
      </c>
      <c r="M56" s="153" t="s">
        <v>42</v>
      </c>
      <c r="N56" s="154"/>
      <c r="O56" s="157">
        <f>COUNTA(C24:C78)+COUNTA(I24:I78)</f>
        <v>0</v>
      </c>
      <c r="AJ56" s="12"/>
      <c r="AL56" s="25"/>
    </row>
    <row r="57" spans="2:42" ht="15.75" customHeight="1" x14ac:dyDescent="0.25">
      <c r="B57" s="9">
        <v>32</v>
      </c>
      <c r="C57" s="13"/>
      <c r="D57" s="13"/>
      <c r="E57" s="34" t="str">
        <f t="shared" si="1"/>
        <v/>
      </c>
      <c r="F57" s="5"/>
      <c r="G57" s="5"/>
      <c r="H57" s="9">
        <v>87</v>
      </c>
      <c r="I57" s="13"/>
      <c r="J57" s="13"/>
      <c r="K57" s="34" t="str">
        <f t="shared" si="5"/>
        <v/>
      </c>
      <c r="M57" s="153"/>
      <c r="N57" s="154"/>
      <c r="O57" s="157"/>
      <c r="AL57" s="25"/>
    </row>
    <row r="58" spans="2:42" ht="15.75" customHeight="1" x14ac:dyDescent="0.25">
      <c r="B58" s="9">
        <v>33</v>
      </c>
      <c r="C58" s="13"/>
      <c r="D58" s="13"/>
      <c r="E58" s="34" t="str">
        <f t="shared" si="1"/>
        <v/>
      </c>
      <c r="F58" s="5"/>
      <c r="G58" s="5"/>
      <c r="H58" s="9">
        <v>88</v>
      </c>
      <c r="I58" s="13"/>
      <c r="J58" s="13"/>
      <c r="K58" s="34" t="str">
        <f t="shared" si="5"/>
        <v/>
      </c>
      <c r="M58" s="153" t="s">
        <v>81</v>
      </c>
      <c r="N58" s="154"/>
      <c r="O58" s="157">
        <f>SUM(K70:K78)</f>
        <v>0</v>
      </c>
      <c r="AL58" s="25"/>
    </row>
    <row r="59" spans="2:42" ht="15.75" customHeight="1" thickBot="1" x14ac:dyDescent="0.3">
      <c r="B59" s="9">
        <v>34</v>
      </c>
      <c r="C59" s="13"/>
      <c r="D59" s="13"/>
      <c r="E59" s="34" t="str">
        <f t="shared" si="1"/>
        <v/>
      </c>
      <c r="F59" s="5"/>
      <c r="G59" s="5"/>
      <c r="H59" s="9">
        <v>89</v>
      </c>
      <c r="I59" s="13"/>
      <c r="J59" s="13"/>
      <c r="K59" s="34" t="str">
        <f t="shared" si="5"/>
        <v/>
      </c>
      <c r="M59" s="155"/>
      <c r="N59" s="156"/>
      <c r="O59" s="158"/>
      <c r="AL59" s="25"/>
    </row>
    <row r="60" spans="2:42" ht="15.75" customHeight="1" x14ac:dyDescent="0.25">
      <c r="B60" s="9">
        <v>35</v>
      </c>
      <c r="C60" s="13"/>
      <c r="D60" s="13"/>
      <c r="E60" s="34" t="str">
        <f t="shared" si="1"/>
        <v/>
      </c>
      <c r="F60" s="5"/>
      <c r="G60" s="5"/>
      <c r="H60" s="9">
        <v>90</v>
      </c>
      <c r="I60" s="13"/>
      <c r="J60" s="13"/>
      <c r="K60" s="34" t="str">
        <f t="shared" si="5"/>
        <v/>
      </c>
      <c r="AL60" s="25"/>
    </row>
    <row r="61" spans="2:42" ht="15.75" customHeight="1" x14ac:dyDescent="0.25">
      <c r="B61" s="9">
        <v>36</v>
      </c>
      <c r="C61" s="13"/>
      <c r="D61" s="13"/>
      <c r="E61" s="34" t="str">
        <f t="shared" si="1"/>
        <v/>
      </c>
      <c r="F61" s="5"/>
      <c r="G61" s="5"/>
      <c r="H61" s="9">
        <v>91</v>
      </c>
      <c r="I61" s="13"/>
      <c r="J61" s="13"/>
      <c r="K61" s="34" t="str">
        <f t="shared" si="5"/>
        <v/>
      </c>
      <c r="AL61" s="25"/>
    </row>
    <row r="62" spans="2:42" ht="15.75" customHeight="1" x14ac:dyDescent="0.25">
      <c r="B62" s="9">
        <v>37</v>
      </c>
      <c r="C62" s="13"/>
      <c r="D62" s="13"/>
      <c r="E62" s="34" t="str">
        <f t="shared" si="1"/>
        <v/>
      </c>
      <c r="F62" s="5"/>
      <c r="G62" s="5"/>
      <c r="H62" s="9">
        <v>92</v>
      </c>
      <c r="I62" s="13"/>
      <c r="J62" s="13"/>
      <c r="K62" s="34" t="str">
        <f t="shared" si="5"/>
        <v/>
      </c>
      <c r="AL62" s="25"/>
    </row>
    <row r="63" spans="2:42" ht="15.75" customHeight="1" x14ac:dyDescent="0.25">
      <c r="B63" s="9">
        <v>38</v>
      </c>
      <c r="C63" s="13"/>
      <c r="D63" s="13"/>
      <c r="E63" s="34" t="str">
        <f t="shared" si="1"/>
        <v/>
      </c>
      <c r="F63" s="5"/>
      <c r="G63" s="5"/>
      <c r="H63" s="9">
        <v>93</v>
      </c>
      <c r="I63" s="13"/>
      <c r="J63" s="13"/>
      <c r="K63" s="34" t="str">
        <f t="shared" si="5"/>
        <v/>
      </c>
      <c r="AP63" s="25"/>
    </row>
    <row r="64" spans="2:42" ht="15.75" customHeight="1" x14ac:dyDescent="0.25">
      <c r="B64" s="9">
        <v>39</v>
      </c>
      <c r="C64" s="13"/>
      <c r="D64" s="13"/>
      <c r="E64" s="34" t="str">
        <f t="shared" si="1"/>
        <v/>
      </c>
      <c r="F64" s="5"/>
      <c r="G64" s="5"/>
      <c r="H64" s="9">
        <v>94</v>
      </c>
      <c r="I64" s="13"/>
      <c r="J64" s="13"/>
      <c r="K64" s="34" t="str">
        <f t="shared" si="5"/>
        <v/>
      </c>
    </row>
    <row r="65" spans="2:42" ht="15.75" customHeight="1" x14ac:dyDescent="0.25">
      <c r="B65" s="9">
        <v>40</v>
      </c>
      <c r="C65" s="13"/>
      <c r="D65" s="13"/>
      <c r="E65" s="34" t="str">
        <f t="shared" si="1"/>
        <v/>
      </c>
      <c r="F65" s="5"/>
      <c r="G65" s="5"/>
      <c r="H65" s="9">
        <v>95</v>
      </c>
      <c r="I65" s="13"/>
      <c r="J65" s="13"/>
      <c r="K65" s="34" t="str">
        <f t="shared" si="5"/>
        <v/>
      </c>
    </row>
    <row r="66" spans="2:42" ht="15.75" customHeight="1" x14ac:dyDescent="0.25">
      <c r="B66" s="9">
        <v>41</v>
      </c>
      <c r="C66" s="13"/>
      <c r="D66" s="13"/>
      <c r="E66" s="34" t="str">
        <f t="shared" si="1"/>
        <v/>
      </c>
      <c r="F66" s="5"/>
      <c r="G66" s="5"/>
      <c r="H66" s="9">
        <v>96</v>
      </c>
      <c r="I66" s="13"/>
      <c r="J66" s="13"/>
      <c r="K66" s="34" t="str">
        <f t="shared" si="5"/>
        <v/>
      </c>
    </row>
    <row r="67" spans="2:42" ht="15.75" customHeight="1" x14ac:dyDescent="0.25">
      <c r="B67" s="9">
        <v>42</v>
      </c>
      <c r="C67" s="13"/>
      <c r="D67" s="13"/>
      <c r="E67" s="34" t="str">
        <f t="shared" si="1"/>
        <v/>
      </c>
      <c r="F67" s="5"/>
      <c r="G67" s="5"/>
      <c r="H67" s="9">
        <v>97</v>
      </c>
      <c r="I67" s="13"/>
      <c r="J67" s="13"/>
      <c r="K67" s="34" t="str">
        <f t="shared" si="5"/>
        <v/>
      </c>
    </row>
    <row r="68" spans="2:42" ht="15.75" customHeight="1" x14ac:dyDescent="0.25">
      <c r="B68" s="9">
        <v>43</v>
      </c>
      <c r="C68" s="13"/>
      <c r="D68" s="13"/>
      <c r="E68" s="34" t="str">
        <f t="shared" si="1"/>
        <v/>
      </c>
      <c r="F68" s="5"/>
      <c r="G68" s="5"/>
      <c r="H68" s="9">
        <v>98</v>
      </c>
      <c r="I68" s="11"/>
      <c r="J68" s="13"/>
      <c r="K68" s="34" t="str">
        <f t="shared" si="5"/>
        <v/>
      </c>
    </row>
    <row r="69" spans="2:42" ht="15.75" customHeight="1" x14ac:dyDescent="0.25">
      <c r="B69" s="9">
        <v>44</v>
      </c>
      <c r="C69" s="13"/>
      <c r="D69" s="13"/>
      <c r="E69" s="34" t="str">
        <f t="shared" si="1"/>
        <v/>
      </c>
      <c r="F69" s="5"/>
      <c r="G69" s="5"/>
      <c r="H69" s="9">
        <v>99</v>
      </c>
      <c r="I69" s="11"/>
      <c r="J69" s="13"/>
      <c r="K69" s="34" t="str">
        <f t="shared" si="5"/>
        <v/>
      </c>
      <c r="AP69" s="25"/>
    </row>
    <row r="70" spans="2:42" ht="15.75" customHeight="1" x14ac:dyDescent="0.25">
      <c r="B70" s="9">
        <v>45</v>
      </c>
      <c r="C70" s="13"/>
      <c r="D70" s="13"/>
      <c r="E70" s="34" t="str">
        <f t="shared" si="1"/>
        <v/>
      </c>
      <c r="F70" s="5"/>
      <c r="G70" s="5"/>
      <c r="H70" s="164" t="s">
        <v>69</v>
      </c>
      <c r="I70" s="11"/>
      <c r="J70" s="13"/>
      <c r="K70" s="34" t="str">
        <f t="shared" si="5"/>
        <v/>
      </c>
    </row>
    <row r="71" spans="2:42" ht="15.75" customHeight="1" x14ac:dyDescent="0.25">
      <c r="B71" s="9">
        <v>46</v>
      </c>
      <c r="C71" s="13"/>
      <c r="D71" s="13"/>
      <c r="E71" s="34" t="str">
        <f t="shared" si="1"/>
        <v/>
      </c>
      <c r="F71" s="5"/>
      <c r="G71" s="5"/>
      <c r="H71" s="165"/>
      <c r="I71" s="11"/>
      <c r="J71" s="13"/>
      <c r="K71" s="34" t="str">
        <f t="shared" si="5"/>
        <v/>
      </c>
    </row>
    <row r="72" spans="2:42" ht="15.75" customHeight="1" x14ac:dyDescent="0.25">
      <c r="B72" s="9">
        <v>47</v>
      </c>
      <c r="C72" s="13"/>
      <c r="D72" s="13"/>
      <c r="E72" s="34" t="str">
        <f t="shared" si="1"/>
        <v/>
      </c>
      <c r="F72" s="5"/>
      <c r="G72" s="5"/>
      <c r="H72" s="165"/>
      <c r="I72" s="11"/>
      <c r="J72" s="13"/>
      <c r="K72" s="34" t="str">
        <f t="shared" si="5"/>
        <v/>
      </c>
    </row>
    <row r="73" spans="2:42" ht="15.75" customHeight="1" x14ac:dyDescent="0.25">
      <c r="B73" s="9">
        <v>48</v>
      </c>
      <c r="C73" s="13"/>
      <c r="D73" s="13"/>
      <c r="E73" s="34" t="str">
        <f t="shared" si="1"/>
        <v/>
      </c>
      <c r="F73" s="5"/>
      <c r="G73" s="5"/>
      <c r="H73" s="165"/>
      <c r="I73" s="11"/>
      <c r="J73" s="13"/>
      <c r="K73" s="34" t="str">
        <f t="shared" si="5"/>
        <v/>
      </c>
    </row>
    <row r="74" spans="2:42" ht="15.75" customHeight="1" x14ac:dyDescent="0.25">
      <c r="B74" s="9">
        <v>49</v>
      </c>
      <c r="C74" s="13"/>
      <c r="D74" s="13"/>
      <c r="E74" s="34" t="str">
        <f t="shared" si="1"/>
        <v/>
      </c>
      <c r="F74" s="5"/>
      <c r="G74" s="5"/>
      <c r="H74" s="165"/>
      <c r="I74" s="11"/>
      <c r="J74" s="13"/>
      <c r="K74" s="34" t="str">
        <f t="shared" si="5"/>
        <v/>
      </c>
    </row>
    <row r="75" spans="2:42" ht="15.75" customHeight="1" x14ac:dyDescent="0.25">
      <c r="B75" s="9">
        <v>50</v>
      </c>
      <c r="C75" s="13"/>
      <c r="D75" s="13"/>
      <c r="E75" s="34" t="str">
        <f>IF(D75&lt;&gt;"",1,"")</f>
        <v/>
      </c>
      <c r="F75" s="5"/>
      <c r="G75" s="5"/>
      <c r="H75" s="165"/>
      <c r="I75" s="11"/>
      <c r="J75" s="13"/>
      <c r="K75" s="34" t="str">
        <f t="shared" si="5"/>
        <v/>
      </c>
    </row>
    <row r="76" spans="2:42" ht="15.75" customHeight="1" x14ac:dyDescent="0.25">
      <c r="B76" s="9">
        <v>51</v>
      </c>
      <c r="C76" s="13"/>
      <c r="D76" s="13"/>
      <c r="E76" s="34" t="str">
        <f t="shared" ref="E76:E78" si="6">IF(D76&lt;&gt;"",1,"")</f>
        <v/>
      </c>
      <c r="F76" s="5"/>
      <c r="G76" s="5"/>
      <c r="H76" s="165"/>
      <c r="I76" s="11"/>
      <c r="J76" s="13"/>
      <c r="K76" s="34" t="str">
        <f t="shared" si="5"/>
        <v/>
      </c>
    </row>
    <row r="77" spans="2:42" ht="15.75" customHeight="1" x14ac:dyDescent="0.25">
      <c r="B77" s="9">
        <v>52</v>
      </c>
      <c r="C77" s="13"/>
      <c r="D77" s="13"/>
      <c r="E77" s="34" t="str">
        <f t="shared" si="6"/>
        <v/>
      </c>
      <c r="F77" s="5"/>
      <c r="G77" s="5"/>
      <c r="H77" s="165"/>
      <c r="I77" s="11"/>
      <c r="J77" s="13"/>
      <c r="K77" s="34" t="str">
        <f t="shared" si="5"/>
        <v/>
      </c>
    </row>
    <row r="78" spans="2:42" ht="15.75" customHeight="1" x14ac:dyDescent="0.25">
      <c r="B78" s="9">
        <v>53</v>
      </c>
      <c r="C78" s="13"/>
      <c r="D78" s="13"/>
      <c r="E78" s="34" t="str">
        <f t="shared" si="6"/>
        <v/>
      </c>
      <c r="F78" s="5"/>
      <c r="G78" s="5"/>
      <c r="H78" s="166"/>
      <c r="I78" s="13"/>
      <c r="J78" s="13"/>
      <c r="K78" s="34" t="str">
        <f t="shared" si="5"/>
        <v/>
      </c>
    </row>
    <row r="79" spans="2:42" ht="15.75" customHeight="1" x14ac:dyDescent="0.25"/>
    <row r="80" spans="2:42" ht="15.75" customHeight="1" x14ac:dyDescent="0.25"/>
    <row r="81" spans="2:2" ht="15.75" customHeight="1" x14ac:dyDescent="0.25"/>
    <row r="82" spans="2:2" ht="15.75" customHeight="1" x14ac:dyDescent="0.25"/>
    <row r="83" spans="2:2" ht="15.75" customHeight="1" x14ac:dyDescent="0.25"/>
    <row r="92" spans="2:2" x14ac:dyDescent="0.25">
      <c r="B92" s="5"/>
    </row>
    <row r="93" spans="2:2" x14ac:dyDescent="0.25">
      <c r="B93" s="5"/>
    </row>
    <row r="94" spans="2:2" x14ac:dyDescent="0.25">
      <c r="B94" s="5"/>
    </row>
    <row r="95" spans="2:2" x14ac:dyDescent="0.25">
      <c r="B95" s="5"/>
    </row>
    <row r="96" spans="2:2" x14ac:dyDescent="0.25">
      <c r="B96" s="5"/>
    </row>
    <row r="97" spans="2:2" x14ac:dyDescent="0.25">
      <c r="B97" s="5"/>
    </row>
    <row r="98" spans="2:2" x14ac:dyDescent="0.25">
      <c r="B98" s="5"/>
    </row>
    <row r="99" spans="2:2" x14ac:dyDescent="0.25">
      <c r="B99" s="5"/>
    </row>
    <row r="100" spans="2:2" x14ac:dyDescent="0.25">
      <c r="B100" s="5"/>
    </row>
    <row r="101" spans="2:2" x14ac:dyDescent="0.25">
      <c r="B101" s="5"/>
    </row>
    <row r="102" spans="2:2" x14ac:dyDescent="0.25">
      <c r="B102" s="5"/>
    </row>
    <row r="103" spans="2:2" x14ac:dyDescent="0.25">
      <c r="B103" s="5"/>
    </row>
    <row r="104" spans="2:2" x14ac:dyDescent="0.25">
      <c r="B104" s="5"/>
    </row>
    <row r="105" spans="2:2" x14ac:dyDescent="0.25">
      <c r="B105" s="5"/>
    </row>
    <row r="106" spans="2:2" x14ac:dyDescent="0.25">
      <c r="B106" s="5"/>
    </row>
    <row r="107" spans="2:2" x14ac:dyDescent="0.25">
      <c r="B107" s="5"/>
    </row>
    <row r="108" spans="2:2" x14ac:dyDescent="0.25">
      <c r="B108" s="5"/>
    </row>
    <row r="109" spans="2:2" x14ac:dyDescent="0.25">
      <c r="B109" s="5"/>
    </row>
    <row r="110" spans="2:2" x14ac:dyDescent="0.25">
      <c r="B110" s="5"/>
    </row>
    <row r="111" spans="2:2" x14ac:dyDescent="0.25">
      <c r="B111" s="5"/>
    </row>
    <row r="112" spans="2:2" x14ac:dyDescent="0.25">
      <c r="B112" s="5"/>
    </row>
    <row r="113" spans="2:2" x14ac:dyDescent="0.25">
      <c r="B113" s="5"/>
    </row>
    <row r="114" spans="2:2" x14ac:dyDescent="0.25">
      <c r="B114" s="5"/>
    </row>
    <row r="115" spans="2:2" x14ac:dyDescent="0.25">
      <c r="B115" s="5"/>
    </row>
    <row r="116" spans="2:2" x14ac:dyDescent="0.25">
      <c r="B116" s="5"/>
    </row>
    <row r="117" spans="2:2" x14ac:dyDescent="0.25">
      <c r="B117" s="5"/>
    </row>
    <row r="118" spans="2:2" x14ac:dyDescent="0.25">
      <c r="B118" s="5"/>
    </row>
    <row r="119" spans="2:2" x14ac:dyDescent="0.25">
      <c r="B119" s="5"/>
    </row>
    <row r="120" spans="2:2" x14ac:dyDescent="0.25">
      <c r="B120" s="5"/>
    </row>
    <row r="121" spans="2:2" x14ac:dyDescent="0.25">
      <c r="B121" s="5"/>
    </row>
    <row r="122" spans="2:2" x14ac:dyDescent="0.25">
      <c r="B122" s="5"/>
    </row>
    <row r="123" spans="2:2" x14ac:dyDescent="0.25">
      <c r="B123" s="5"/>
    </row>
    <row r="124" spans="2:2" x14ac:dyDescent="0.25">
      <c r="B124" s="5"/>
    </row>
    <row r="125" spans="2:2" x14ac:dyDescent="0.25">
      <c r="B125" s="5"/>
    </row>
    <row r="126" spans="2:2" x14ac:dyDescent="0.25">
      <c r="B126" s="5"/>
    </row>
    <row r="127" spans="2:2" x14ac:dyDescent="0.25">
      <c r="B127" s="5"/>
    </row>
    <row r="128" spans="2:2" x14ac:dyDescent="0.25">
      <c r="B128" s="5"/>
    </row>
    <row r="129" spans="2:2" x14ac:dyDescent="0.25">
      <c r="B129" s="5"/>
    </row>
    <row r="130" spans="2:2" x14ac:dyDescent="0.25">
      <c r="B130" s="5"/>
    </row>
    <row r="131" spans="2:2" x14ac:dyDescent="0.25">
      <c r="B131" s="5"/>
    </row>
    <row r="132" spans="2:2" x14ac:dyDescent="0.25">
      <c r="B132" s="5"/>
    </row>
    <row r="133" spans="2:2" x14ac:dyDescent="0.25">
      <c r="B133" s="5"/>
    </row>
    <row r="134" spans="2:2" x14ac:dyDescent="0.25">
      <c r="B134" s="5"/>
    </row>
    <row r="135" spans="2:2" x14ac:dyDescent="0.25">
      <c r="B135" s="5"/>
    </row>
    <row r="136" spans="2:2" x14ac:dyDescent="0.25">
      <c r="B136" s="5"/>
    </row>
    <row r="137" spans="2:2" x14ac:dyDescent="0.25">
      <c r="B137" s="5"/>
    </row>
    <row r="138" spans="2:2" x14ac:dyDescent="0.25">
      <c r="B138" s="5"/>
    </row>
    <row r="139" spans="2:2" x14ac:dyDescent="0.25">
      <c r="B139" s="5"/>
    </row>
    <row r="140" spans="2:2" x14ac:dyDescent="0.25">
      <c r="B140" s="5"/>
    </row>
    <row r="141" spans="2:2" x14ac:dyDescent="0.25">
      <c r="B141" s="5"/>
    </row>
    <row r="142" spans="2:2" x14ac:dyDescent="0.25">
      <c r="B142" s="5"/>
    </row>
    <row r="143" spans="2:2" x14ac:dyDescent="0.25">
      <c r="B143" s="5"/>
    </row>
    <row r="144" spans="2:2" x14ac:dyDescent="0.25">
      <c r="B144" s="5"/>
    </row>
    <row r="145" spans="2:2" x14ac:dyDescent="0.25">
      <c r="B145" s="5"/>
    </row>
    <row r="146" spans="2:2" x14ac:dyDescent="0.25">
      <c r="B146" s="5"/>
    </row>
    <row r="147" spans="2:2" x14ac:dyDescent="0.25">
      <c r="B147" s="5"/>
    </row>
    <row r="148" spans="2:2" x14ac:dyDescent="0.25">
      <c r="B148" s="5"/>
    </row>
    <row r="149" spans="2:2" x14ac:dyDescent="0.25">
      <c r="B149" s="5"/>
    </row>
    <row r="150" spans="2:2" x14ac:dyDescent="0.25">
      <c r="B150" s="5"/>
    </row>
    <row r="151" spans="2:2" x14ac:dyDescent="0.25">
      <c r="B151" s="5"/>
    </row>
    <row r="152" spans="2:2" x14ac:dyDescent="0.25">
      <c r="B152" s="5"/>
    </row>
    <row r="153" spans="2:2" x14ac:dyDescent="0.25">
      <c r="B153" s="5"/>
    </row>
    <row r="154" spans="2:2" x14ac:dyDescent="0.25">
      <c r="B154" s="5"/>
    </row>
    <row r="155" spans="2:2" x14ac:dyDescent="0.25">
      <c r="B155" s="5"/>
    </row>
  </sheetData>
  <mergeCells count="74">
    <mergeCell ref="A20:B20"/>
    <mergeCell ref="C20:F20"/>
    <mergeCell ref="H20:I20"/>
    <mergeCell ref="J20:M20"/>
    <mergeCell ref="C16:F17"/>
    <mergeCell ref="H16:I19"/>
    <mergeCell ref="J16:M17"/>
    <mergeCell ref="E18:F18"/>
    <mergeCell ref="L18:M18"/>
    <mergeCell ref="E19:F19"/>
    <mergeCell ref="L19:M19"/>
    <mergeCell ref="M58:N59"/>
    <mergeCell ref="O58:O59"/>
    <mergeCell ref="H70:H78"/>
    <mergeCell ref="M56:N57"/>
    <mergeCell ref="O56:O57"/>
    <mergeCell ref="N47:O47"/>
    <mergeCell ref="N48:O48"/>
    <mergeCell ref="N50:O50"/>
    <mergeCell ref="E7:K10"/>
    <mergeCell ref="C13:F14"/>
    <mergeCell ref="H13:I14"/>
    <mergeCell ref="J13:M14"/>
    <mergeCell ref="C15:F15"/>
    <mergeCell ref="H15:I15"/>
    <mergeCell ref="J15:M15"/>
    <mergeCell ref="N46:O46"/>
    <mergeCell ref="N35:O35"/>
    <mergeCell ref="N36:O36"/>
    <mergeCell ref="N37:O37"/>
    <mergeCell ref="N38:O38"/>
    <mergeCell ref="N39:O39"/>
    <mergeCell ref="N40:O40"/>
    <mergeCell ref="N41:O41"/>
    <mergeCell ref="N42:O42"/>
    <mergeCell ref="N43:O43"/>
    <mergeCell ref="N44:O44"/>
    <mergeCell ref="N45:O45"/>
    <mergeCell ref="N34:O34"/>
    <mergeCell ref="N24:O24"/>
    <mergeCell ref="N28:O28"/>
    <mergeCell ref="N29:O29"/>
    <mergeCell ref="N30:O30"/>
    <mergeCell ref="N31:O31"/>
    <mergeCell ref="N32:O32"/>
    <mergeCell ref="N33:O33"/>
    <mergeCell ref="N25:O25"/>
    <mergeCell ref="N26:O26"/>
    <mergeCell ref="N27:O27"/>
    <mergeCell ref="A16:B19"/>
    <mergeCell ref="A12:B12"/>
    <mergeCell ref="C12:F12"/>
    <mergeCell ref="H12:I12"/>
    <mergeCell ref="J12:M12"/>
    <mergeCell ref="A13:B14"/>
    <mergeCell ref="A15:B15"/>
    <mergeCell ref="B7:D7"/>
    <mergeCell ref="B5:D5"/>
    <mergeCell ref="E5:K5"/>
    <mergeCell ref="B6:D6"/>
    <mergeCell ref="E6:K6"/>
    <mergeCell ref="A1:N1"/>
    <mergeCell ref="B2:D2"/>
    <mergeCell ref="E2:K2"/>
    <mergeCell ref="B3:D3"/>
    <mergeCell ref="E3:K3"/>
    <mergeCell ref="B4:D4"/>
    <mergeCell ref="E4:K4"/>
    <mergeCell ref="M53:N53"/>
    <mergeCell ref="M54:N54"/>
    <mergeCell ref="M55:N55"/>
    <mergeCell ref="M49:O49"/>
    <mergeCell ref="M51:O51"/>
    <mergeCell ref="M52:N52"/>
  </mergeCells>
  <conditionalFormatting sqref="H20 H13 J15:J16 J20 J13 J18:L19">
    <cfRule type="cellIs" dxfId="43" priority="7" operator="equal">
      <formula>0</formula>
    </cfRule>
    <cfRule type="cellIs" dxfId="42" priority="8" operator="equal">
      <formula>0</formula>
    </cfRule>
  </conditionalFormatting>
  <conditionalFormatting sqref="J13 J15:J16">
    <cfRule type="cellIs" dxfId="40" priority="2" operator="equal">
      <formula>0</formula>
    </cfRule>
    <cfRule type="cellIs" dxfId="39" priority="3" operator="equal">
      <formula>0</formula>
    </cfRule>
    <cfRule type="cellIs" dxfId="38" priority="5" operator="equal">
      <formula>0</formula>
    </cfRule>
    <cfRule type="cellIs" dxfId="37" priority="6" operator="equal">
      <formula>0</formula>
    </cfRule>
  </conditionalFormatting>
  <conditionalFormatting sqref="J20 J19:L19">
    <cfRule type="cellIs" dxfId="36" priority="1" operator="equal">
      <formula>0</formula>
    </cfRule>
    <cfRule type="cellIs" dxfId="35" priority="4" operator="equal">
      <formula>0</formula>
    </cfRule>
  </conditionalFormatting>
  <dataValidations count="7">
    <dataValidation type="list" allowBlank="1" showInputMessage="1" showErrorMessage="1" sqref="AO29" xr:uid="{00000000-0002-0000-0200-000005000000}">
      <formula1>$AL$14:$AL$17</formula1>
    </dataValidation>
    <dataValidation type="list" allowBlank="1" showInputMessage="1" showErrorMessage="1" sqref="AL14 AL12" xr:uid="{00000000-0002-0000-0200-000006000000}">
      <formula1>$AL$13:$AL$17</formula1>
    </dataValidation>
    <dataValidation type="list" allowBlank="1" showInputMessage="1" showErrorMessage="1" sqref="E4:K4" xr:uid="{DD4D9040-52E2-4CE0-91B6-C153D8E9A7D4}">
      <formula1>$AL$13:$AL$17</formula1>
    </dataValidation>
    <dataValidation type="list" allowBlank="1" showInputMessage="1" showErrorMessage="1" sqref="D83:D87 J83:J87" xr:uid="{00000000-0002-0000-0200-000002000000}">
      <formula1>$M$28:$M$51</formula1>
    </dataValidation>
    <dataValidation type="list" allowBlank="1" showInputMessage="1" showErrorMessage="1" sqref="D24:D78 J24:J78" xr:uid="{A8E1B44D-0208-4494-A59A-8384A0122B5E}">
      <formula1>$M$25:$M$48</formula1>
    </dataValidation>
    <dataValidation type="list" allowBlank="1" showInputMessage="1" showErrorMessage="1" sqref="L6" xr:uid="{EBFE76EC-9ABA-4F2E-BB3C-7D5C6682D3D6}">
      <formula1>$AP$16:$AP$23</formula1>
    </dataValidation>
    <dataValidation type="list" allowBlank="1" showInputMessage="1" showErrorMessage="1" sqref="L4" xr:uid="{0310FBE4-5D4C-40E2-9AD1-A35368258B7E}">
      <formula1>$AL$15:$AL$17</formula1>
    </dataValidation>
  </dataValidations>
  <pageMargins left="0.25" right="0.25" top="0.75" bottom="0.75" header="0.3" footer="0.3"/>
  <pageSetup scale="5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AR158"/>
  <sheetViews>
    <sheetView showGridLines="0" workbookViewId="0">
      <selection sqref="A1:N1"/>
    </sheetView>
  </sheetViews>
  <sheetFormatPr defaultColWidth="11.42578125" defaultRowHeight="15" x14ac:dyDescent="0.25"/>
  <cols>
    <col min="1" max="2" width="8.85546875" style="1" customWidth="1"/>
    <col min="3" max="3" width="13.5703125" style="1" customWidth="1"/>
    <col min="4" max="8" width="8.85546875" style="1" customWidth="1"/>
    <col min="9" max="9" width="13.5703125" style="1" customWidth="1"/>
    <col min="10" max="20" width="8.85546875" style="1" customWidth="1"/>
    <col min="21" max="34" width="11.42578125" style="1"/>
    <col min="35" max="37" width="32.5703125" style="1" bestFit="1" customWidth="1"/>
    <col min="38" max="38" width="51.140625" style="1" bestFit="1" customWidth="1"/>
    <col min="39" max="39" width="30.7109375" style="1" customWidth="1"/>
    <col min="40" max="41" width="11.42578125" style="1"/>
    <col min="42" max="42" width="21" style="1" bestFit="1" customWidth="1"/>
    <col min="43" max="16384" width="11.42578125" style="1"/>
  </cols>
  <sheetData>
    <row r="1" spans="1:43" ht="24.75" customHeight="1" thickBot="1" x14ac:dyDescent="0.3">
      <c r="A1" s="104" t="s">
        <v>140</v>
      </c>
      <c r="B1" s="104"/>
      <c r="C1" s="104"/>
      <c r="D1" s="104"/>
      <c r="E1" s="104"/>
      <c r="F1" s="104"/>
      <c r="G1" s="104"/>
      <c r="H1" s="104"/>
      <c r="I1" s="104"/>
      <c r="J1" s="104"/>
      <c r="K1" s="104"/>
      <c r="L1" s="104"/>
      <c r="M1" s="104"/>
      <c r="N1" s="104"/>
    </row>
    <row r="2" spans="1:43" ht="15.75" customHeight="1" x14ac:dyDescent="0.25">
      <c r="B2" s="100" t="s">
        <v>199</v>
      </c>
      <c r="C2" s="101"/>
      <c r="D2" s="382"/>
      <c r="E2" s="383"/>
      <c r="F2" s="384"/>
      <c r="G2" s="384"/>
      <c r="H2" s="384"/>
      <c r="I2" s="384"/>
      <c r="J2" s="384"/>
      <c r="K2" s="385"/>
    </row>
    <row r="3" spans="1:43" ht="15.75" customHeight="1" x14ac:dyDescent="0.25">
      <c r="A3" s="343"/>
      <c r="B3" s="105" t="s">
        <v>200</v>
      </c>
      <c r="C3" s="106"/>
      <c r="D3" s="347"/>
      <c r="E3" s="386"/>
      <c r="F3" s="352"/>
      <c r="G3" s="352"/>
      <c r="H3" s="352"/>
      <c r="I3" s="352"/>
      <c r="J3" s="352"/>
      <c r="K3" s="387"/>
      <c r="L3" s="344"/>
    </row>
    <row r="4" spans="1:43" ht="15.75" customHeight="1" x14ac:dyDescent="0.25">
      <c r="B4" s="105" t="s">
        <v>3</v>
      </c>
      <c r="C4" s="106"/>
      <c r="D4" s="347"/>
      <c r="E4" s="388" t="s">
        <v>54</v>
      </c>
      <c r="F4" s="355"/>
      <c r="G4" s="355"/>
      <c r="H4" s="355"/>
      <c r="I4" s="355"/>
      <c r="J4" s="355"/>
      <c r="K4" s="389"/>
      <c r="L4" s="23"/>
      <c r="M4" s="373"/>
    </row>
    <row r="5" spans="1:43" ht="15.75" customHeight="1" x14ac:dyDescent="0.25">
      <c r="B5" s="115" t="s">
        <v>164</v>
      </c>
      <c r="C5" s="216"/>
      <c r="D5" s="216"/>
      <c r="E5" s="388" t="str">
        <f>VLOOKUP(E4,AL16:AM18,2,FALSE)</f>
        <v>_ _ _ _ _ _ _ _ _ _ _</v>
      </c>
      <c r="F5" s="355"/>
      <c r="G5" s="355"/>
      <c r="H5" s="355"/>
      <c r="I5" s="355"/>
      <c r="J5" s="355"/>
      <c r="K5" s="389"/>
      <c r="L5" s="23"/>
      <c r="M5" s="373"/>
    </row>
    <row r="6" spans="1:43" ht="15.75" customHeight="1" x14ac:dyDescent="0.25">
      <c r="B6" s="115" t="s">
        <v>103</v>
      </c>
      <c r="C6" s="216"/>
      <c r="D6" s="216"/>
      <c r="E6" s="388" t="s">
        <v>54</v>
      </c>
      <c r="F6" s="355"/>
      <c r="G6" s="355"/>
      <c r="H6" s="355"/>
      <c r="I6" s="355"/>
      <c r="J6" s="355"/>
      <c r="K6" s="389"/>
      <c r="L6" s="23"/>
    </row>
    <row r="7" spans="1:43" ht="15.75" customHeight="1" x14ac:dyDescent="0.25">
      <c r="B7" s="115" t="s">
        <v>4</v>
      </c>
      <c r="C7" s="216"/>
      <c r="D7" s="216"/>
      <c r="E7" s="388"/>
      <c r="F7" s="355"/>
      <c r="G7" s="355"/>
      <c r="H7" s="355"/>
      <c r="I7" s="355"/>
      <c r="J7" s="355"/>
      <c r="K7" s="389"/>
      <c r="L7" s="23"/>
    </row>
    <row r="8" spans="1:43" ht="15.75" customHeight="1" thickBot="1" x14ac:dyDescent="0.3">
      <c r="B8" s="139" t="s">
        <v>43</v>
      </c>
      <c r="C8" s="218"/>
      <c r="D8" s="218"/>
      <c r="E8" s="390"/>
      <c r="F8" s="358"/>
      <c r="G8" s="358"/>
      <c r="H8" s="358"/>
      <c r="I8" s="358"/>
      <c r="J8" s="358"/>
      <c r="K8" s="391"/>
      <c r="L8" s="22"/>
    </row>
    <row r="9" spans="1:43" ht="15.75" customHeight="1" x14ac:dyDescent="0.25">
      <c r="B9" s="346"/>
      <c r="C9" s="346"/>
      <c r="D9" s="346"/>
      <c r="E9" s="392"/>
      <c r="F9" s="361"/>
      <c r="G9" s="361"/>
      <c r="H9" s="361"/>
      <c r="I9" s="361"/>
      <c r="J9" s="361"/>
      <c r="K9" s="393"/>
      <c r="L9" s="22"/>
    </row>
    <row r="10" spans="1:43" ht="15.75" customHeight="1" x14ac:dyDescent="0.25">
      <c r="B10" s="346"/>
      <c r="C10" s="346"/>
      <c r="D10" s="346"/>
      <c r="E10" s="392"/>
      <c r="F10" s="361"/>
      <c r="G10" s="361"/>
      <c r="H10" s="361"/>
      <c r="I10" s="361"/>
      <c r="J10" s="361"/>
      <c r="K10" s="393"/>
      <c r="L10" s="22"/>
      <c r="AM10" s="2"/>
      <c r="AO10" s="2"/>
      <c r="AQ10" s="2"/>
    </row>
    <row r="11" spans="1:43" ht="15.75" customHeight="1" thickBot="1" x14ac:dyDescent="0.3">
      <c r="E11" s="394"/>
      <c r="F11" s="395"/>
      <c r="G11" s="395"/>
      <c r="H11" s="395"/>
      <c r="I11" s="395"/>
      <c r="J11" s="395"/>
      <c r="K11" s="396"/>
      <c r="AQ11" s="8"/>
    </row>
    <row r="12" spans="1:43" ht="15.75" customHeight="1" thickBot="1" x14ac:dyDescent="0.3">
      <c r="AQ12"/>
    </row>
    <row r="13" spans="1:43" ht="15.75" customHeight="1" x14ac:dyDescent="0.25">
      <c r="A13" s="223" t="s">
        <v>5</v>
      </c>
      <c r="B13" s="232"/>
      <c r="C13" s="268"/>
      <c r="D13" s="269"/>
      <c r="E13" s="269"/>
      <c r="F13" s="270"/>
      <c r="H13" s="100" t="s">
        <v>6</v>
      </c>
      <c r="I13" s="101"/>
      <c r="J13" s="102"/>
      <c r="K13" s="102"/>
      <c r="L13" s="102"/>
      <c r="M13" s="103"/>
      <c r="AQ13"/>
    </row>
    <row r="14" spans="1:43" ht="15.75" customHeight="1" x14ac:dyDescent="0.25">
      <c r="A14" s="108" t="s">
        <v>7</v>
      </c>
      <c r="B14" s="109"/>
      <c r="C14" s="119"/>
      <c r="D14" s="120"/>
      <c r="E14" s="120"/>
      <c r="F14" s="121"/>
      <c r="H14" s="105" t="s">
        <v>8</v>
      </c>
      <c r="I14" s="106"/>
      <c r="J14" s="369">
        <f>C14</f>
        <v>0</v>
      </c>
      <c r="K14" s="369"/>
      <c r="L14" s="369"/>
      <c r="M14" s="400"/>
      <c r="AQ14"/>
    </row>
    <row r="15" spans="1:43" ht="15.75" customHeight="1" x14ac:dyDescent="0.25">
      <c r="A15" s="110"/>
      <c r="B15" s="111"/>
      <c r="C15" s="122"/>
      <c r="D15" s="123"/>
      <c r="E15" s="123"/>
      <c r="F15" s="124"/>
      <c r="H15" s="105"/>
      <c r="I15" s="106"/>
      <c r="J15" s="369"/>
      <c r="K15" s="369"/>
      <c r="L15" s="369"/>
      <c r="M15" s="400"/>
      <c r="AL15" s="2" t="s">
        <v>40</v>
      </c>
      <c r="AM15" s="2" t="s">
        <v>41</v>
      </c>
      <c r="AN15" s="1" t="s">
        <v>80</v>
      </c>
      <c r="AP15" s="2" t="s">
        <v>9</v>
      </c>
      <c r="AQ15"/>
    </row>
    <row r="16" spans="1:43" ht="15.75" customHeight="1" x14ac:dyDescent="0.25">
      <c r="A16" s="115" t="s">
        <v>182</v>
      </c>
      <c r="B16" s="116"/>
      <c r="C16" s="112"/>
      <c r="D16" s="113"/>
      <c r="E16" s="113"/>
      <c r="F16" s="114"/>
      <c r="H16" s="105" t="s">
        <v>182</v>
      </c>
      <c r="I16" s="106"/>
      <c r="J16" s="369">
        <f>C16</f>
        <v>0</v>
      </c>
      <c r="K16" s="369"/>
      <c r="L16" s="369"/>
      <c r="M16" s="400"/>
      <c r="AL16" s="406" t="s">
        <v>54</v>
      </c>
      <c r="AM16" s="1" t="s">
        <v>54</v>
      </c>
      <c r="AP16" s="1" t="s">
        <v>54</v>
      </c>
      <c r="AQ16"/>
    </row>
    <row r="17" spans="1:44" ht="15.75" customHeight="1" x14ac:dyDescent="0.25">
      <c r="A17" s="108" t="s">
        <v>11</v>
      </c>
      <c r="B17" s="109"/>
      <c r="C17" s="119"/>
      <c r="D17" s="120"/>
      <c r="E17" s="120"/>
      <c r="F17" s="121"/>
      <c r="H17" s="105" t="s">
        <v>138</v>
      </c>
      <c r="I17" s="106"/>
      <c r="J17" s="369">
        <f>C17</f>
        <v>0</v>
      </c>
      <c r="K17" s="369"/>
      <c r="L17" s="369"/>
      <c r="M17" s="400"/>
      <c r="N17" s="15"/>
      <c r="AI17" s="1" t="s">
        <v>54</v>
      </c>
      <c r="AL17" s="407" t="s">
        <v>204</v>
      </c>
      <c r="AM17" s="403" t="s">
        <v>136</v>
      </c>
      <c r="AN17" s="404"/>
      <c r="AO17" s="404"/>
      <c r="AP17" s="404"/>
      <c r="AQ17" s="404"/>
      <c r="AR17" s="405"/>
    </row>
    <row r="18" spans="1:44" ht="15.75" customHeight="1" x14ac:dyDescent="0.25">
      <c r="A18" s="205"/>
      <c r="B18" s="206"/>
      <c r="C18" s="122"/>
      <c r="D18" s="123"/>
      <c r="E18" s="123"/>
      <c r="F18" s="124"/>
      <c r="H18" s="105"/>
      <c r="I18" s="106"/>
      <c r="J18" s="369"/>
      <c r="K18" s="369"/>
      <c r="L18" s="369"/>
      <c r="M18" s="400"/>
      <c r="AI18" s="1" t="s">
        <v>101</v>
      </c>
      <c r="AL18" s="406" t="s">
        <v>205</v>
      </c>
      <c r="AM18" s="404" t="s">
        <v>135</v>
      </c>
      <c r="AN18" s="404"/>
      <c r="AO18" s="404"/>
      <c r="AP18" s="404"/>
      <c r="AQ18" s="404"/>
      <c r="AR18" s="405"/>
    </row>
    <row r="19" spans="1:44" ht="15.75" customHeight="1" x14ac:dyDescent="0.25">
      <c r="A19" s="205"/>
      <c r="B19" s="206"/>
      <c r="C19" s="92" t="s">
        <v>12</v>
      </c>
      <c r="D19" s="92" t="s">
        <v>13</v>
      </c>
      <c r="E19" s="127" t="s">
        <v>14</v>
      </c>
      <c r="F19" s="366"/>
      <c r="H19" s="105"/>
      <c r="I19" s="106"/>
      <c r="J19" s="92" t="s">
        <v>12</v>
      </c>
      <c r="K19" s="92" t="s">
        <v>13</v>
      </c>
      <c r="L19" s="125" t="s">
        <v>14</v>
      </c>
      <c r="M19" s="126"/>
      <c r="AI19" s="1" t="s">
        <v>102</v>
      </c>
      <c r="AL19" s="25"/>
      <c r="AM19" s="25"/>
      <c r="AN19" s="16" t="s">
        <v>95</v>
      </c>
      <c r="AP19" s="25" t="s">
        <v>55</v>
      </c>
      <c r="AQ19"/>
    </row>
    <row r="20" spans="1:44" ht="15.75" customHeight="1" x14ac:dyDescent="0.25">
      <c r="A20" s="110"/>
      <c r="B20" s="111"/>
      <c r="C20" s="21"/>
      <c r="D20" s="93"/>
      <c r="E20" s="367"/>
      <c r="F20" s="368"/>
      <c r="H20" s="105"/>
      <c r="I20" s="106"/>
      <c r="J20" s="21">
        <f>C20</f>
        <v>0</v>
      </c>
      <c r="K20" s="21">
        <f>D20</f>
        <v>0</v>
      </c>
      <c r="L20" s="129">
        <f>E20</f>
        <v>0</v>
      </c>
      <c r="M20" s="130"/>
      <c r="AL20" s="25"/>
      <c r="AM20" s="25"/>
      <c r="AN20" s="16" t="s">
        <v>94</v>
      </c>
      <c r="AP20" s="25" t="s">
        <v>70</v>
      </c>
      <c r="AQ20"/>
    </row>
    <row r="21" spans="1:44" ht="15.75" customHeight="1" thickBot="1" x14ac:dyDescent="0.3">
      <c r="A21" s="139" t="s">
        <v>15</v>
      </c>
      <c r="B21" s="140"/>
      <c r="C21" s="397"/>
      <c r="D21" s="398"/>
      <c r="E21" s="398"/>
      <c r="F21" s="399"/>
      <c r="H21" s="135" t="s">
        <v>15</v>
      </c>
      <c r="I21" s="136"/>
      <c r="J21" s="401">
        <f>C21</f>
        <v>0</v>
      </c>
      <c r="K21" s="401"/>
      <c r="L21" s="401"/>
      <c r="M21" s="402"/>
      <c r="AM21" s="2"/>
      <c r="AN21" s="12" t="s">
        <v>93</v>
      </c>
      <c r="AP21" s="25" t="s">
        <v>56</v>
      </c>
      <c r="AQ21"/>
    </row>
    <row r="22" spans="1:44" ht="15.75" customHeight="1" x14ac:dyDescent="0.25">
      <c r="A22" s="374"/>
      <c r="B22" s="374"/>
      <c r="C22" s="374"/>
      <c r="D22" s="381"/>
      <c r="E22" s="381"/>
      <c r="F22" s="381"/>
      <c r="G22" s="381"/>
      <c r="H22" s="381"/>
      <c r="I22" s="381"/>
      <c r="J22" s="381"/>
      <c r="K22" s="381"/>
      <c r="L22" s="381"/>
      <c r="M22" s="381"/>
      <c r="AN22" s="12"/>
      <c r="AO22" s="2"/>
      <c r="AP22" s="25" t="s">
        <v>71</v>
      </c>
      <c r="AQ22"/>
    </row>
    <row r="23" spans="1:44" ht="6" customHeight="1" x14ac:dyDescent="0.25">
      <c r="A23" s="374"/>
      <c r="B23" s="374"/>
      <c r="C23" s="374"/>
      <c r="D23" s="381"/>
      <c r="E23" s="381"/>
      <c r="F23" s="381"/>
      <c r="G23" s="381"/>
      <c r="H23" s="381"/>
      <c r="I23" s="381"/>
      <c r="J23" s="381"/>
      <c r="K23" s="381"/>
      <c r="L23" s="381"/>
      <c r="M23" s="381"/>
      <c r="AN23" s="12"/>
      <c r="AO23" s="10"/>
      <c r="AP23" s="25" t="s">
        <v>91</v>
      </c>
      <c r="AQ23"/>
    </row>
    <row r="24" spans="1:44" ht="15.75" customHeight="1" x14ac:dyDescent="0.25">
      <c r="D24" s="35"/>
      <c r="E24" s="35"/>
      <c r="F24" s="35"/>
      <c r="G24" s="35"/>
      <c r="H24" s="35"/>
      <c r="I24" s="35"/>
      <c r="J24" s="35"/>
      <c r="K24" s="22"/>
      <c r="L24" s="22"/>
      <c r="M24" s="22"/>
      <c r="AL24" s="25"/>
      <c r="AN24" s="12"/>
      <c r="AO24" s="10"/>
      <c r="AP24" s="25" t="s">
        <v>57</v>
      </c>
      <c r="AQ24"/>
    </row>
    <row r="25" spans="1:44" ht="15.75" customHeight="1" thickBot="1" x14ac:dyDescent="0.3">
      <c r="AL25" s="25"/>
      <c r="AM25"/>
      <c r="AN25" s="12"/>
      <c r="AO25" s="10"/>
      <c r="AP25" s="25" t="s">
        <v>72</v>
      </c>
      <c r="AQ25"/>
    </row>
    <row r="26" spans="1:44" ht="15.75" customHeight="1" thickBot="1" x14ac:dyDescent="0.3">
      <c r="B26" s="3" t="s">
        <v>17</v>
      </c>
      <c r="C26" s="3" t="s">
        <v>18</v>
      </c>
      <c r="D26" s="3" t="s">
        <v>19</v>
      </c>
      <c r="E26" s="3" t="s">
        <v>20</v>
      </c>
      <c r="H26" s="3" t="s">
        <v>17</v>
      </c>
      <c r="I26" s="3" t="s">
        <v>18</v>
      </c>
      <c r="J26" s="3" t="s">
        <v>19</v>
      </c>
      <c r="K26" s="3" t="s">
        <v>20</v>
      </c>
      <c r="M26" s="36" t="s">
        <v>19</v>
      </c>
      <c r="N26" s="149" t="s">
        <v>21</v>
      </c>
      <c r="O26" s="150"/>
      <c r="AJ26" s="12" t="s">
        <v>90</v>
      </c>
      <c r="AK26" s="10"/>
      <c r="AL26" s="25"/>
      <c r="AM26"/>
      <c r="AP26" s="25" t="s">
        <v>73</v>
      </c>
    </row>
    <row r="27" spans="1:44" ht="15.75" customHeight="1" x14ac:dyDescent="0.25">
      <c r="B27" s="9">
        <v>0</v>
      </c>
      <c r="C27" s="13"/>
      <c r="D27" s="13"/>
      <c r="E27" s="34" t="str">
        <f>IF(D27&lt;&gt;"",1,"")</f>
        <v/>
      </c>
      <c r="H27" s="9">
        <v>54</v>
      </c>
      <c r="I27" s="13"/>
      <c r="J27" s="13"/>
      <c r="K27" s="34" t="str">
        <f t="shared" ref="K27:K81" si="0">IF(J27&lt;&gt;"",1,"")</f>
        <v/>
      </c>
      <c r="M27" s="46" t="s">
        <v>150</v>
      </c>
      <c r="N27" s="163">
        <f>SUMIFS($E$27:$E$81,$D$27:$D$81,M27)+SUMIFS($K$27:$K$81,$J$27:$J$81,M27)</f>
        <v>0</v>
      </c>
      <c r="O27" s="142"/>
      <c r="AJ27" s="12"/>
      <c r="AK27" s="10"/>
      <c r="AL27" s="25"/>
      <c r="AM27"/>
      <c r="AP27" s="25" t="s">
        <v>74</v>
      </c>
    </row>
    <row r="28" spans="1:44" ht="15.75" customHeight="1" x14ac:dyDescent="0.25">
      <c r="B28" s="9" t="s">
        <v>22</v>
      </c>
      <c r="C28" s="13"/>
      <c r="D28" s="13"/>
      <c r="E28" s="34" t="str">
        <f t="shared" ref="E28:E77" si="1">IF(D28&lt;&gt;"",1,"")</f>
        <v/>
      </c>
      <c r="H28" s="9">
        <v>55</v>
      </c>
      <c r="I28" s="13"/>
      <c r="J28" s="13"/>
      <c r="K28" s="34" t="str">
        <f t="shared" si="0"/>
        <v/>
      </c>
      <c r="M28" s="43" t="s">
        <v>151</v>
      </c>
      <c r="N28" s="163">
        <f t="shared" ref="N28:N29" si="2">SUMIFS($E$27:$E$81,$D$27:$D$81,M28)+SUMIFS($K$27:$K$81,$J$27:$J$81,M28)</f>
        <v>0</v>
      </c>
      <c r="O28" s="142"/>
      <c r="AH28" s="1" t="s">
        <v>80</v>
      </c>
      <c r="AJ28" s="12"/>
      <c r="AL28" s="25"/>
      <c r="AM28"/>
      <c r="AP28" s="25" t="s">
        <v>75</v>
      </c>
    </row>
    <row r="29" spans="1:44" ht="15.75" customHeight="1" x14ac:dyDescent="0.25">
      <c r="B29" s="9">
        <v>1</v>
      </c>
      <c r="C29" s="13"/>
      <c r="D29" s="13"/>
      <c r="E29" s="34" t="str">
        <f t="shared" si="1"/>
        <v/>
      </c>
      <c r="H29" s="9">
        <v>56</v>
      </c>
      <c r="I29" s="13"/>
      <c r="J29" s="13"/>
      <c r="K29" s="34" t="str">
        <f t="shared" si="0"/>
        <v/>
      </c>
      <c r="M29" s="43" t="s">
        <v>152</v>
      </c>
      <c r="N29" s="163">
        <f t="shared" si="2"/>
        <v>0</v>
      </c>
      <c r="O29" s="142"/>
      <c r="AH29" s="1" t="s">
        <v>80</v>
      </c>
      <c r="AJ29" s="12"/>
      <c r="AL29" s="25"/>
      <c r="AM29"/>
      <c r="AP29" s="25" t="s">
        <v>46</v>
      </c>
    </row>
    <row r="30" spans="1:44" ht="15.75" customHeight="1" x14ac:dyDescent="0.25">
      <c r="B30" s="9">
        <v>2</v>
      </c>
      <c r="C30" s="13"/>
      <c r="D30" s="13"/>
      <c r="E30" s="34" t="str">
        <f t="shared" si="1"/>
        <v/>
      </c>
      <c r="H30" s="9">
        <v>57</v>
      </c>
      <c r="I30" s="13"/>
      <c r="J30" s="13"/>
      <c r="K30" s="34" t="str">
        <f t="shared" si="0"/>
        <v/>
      </c>
      <c r="M30" s="37" t="s">
        <v>82</v>
      </c>
      <c r="N30" s="163">
        <f>SUMIFS($E$27:$E$81,$D$27:$D$81,M30)+SUMIFS($K$27:$K$81,$J$27:$J$81,M30)</f>
        <v>0</v>
      </c>
      <c r="O30" s="142"/>
      <c r="AJ30" s="12" t="s">
        <v>61</v>
      </c>
      <c r="AL30" s="25"/>
      <c r="AM30"/>
      <c r="AP30" s="25" t="s">
        <v>47</v>
      </c>
    </row>
    <row r="31" spans="1:44" ht="15.75" customHeight="1" x14ac:dyDescent="0.25">
      <c r="B31" s="9">
        <v>3</v>
      </c>
      <c r="C31" s="13"/>
      <c r="D31" s="13"/>
      <c r="E31" s="34" t="str">
        <f t="shared" si="1"/>
        <v/>
      </c>
      <c r="H31" s="9">
        <v>58</v>
      </c>
      <c r="I31" s="13"/>
      <c r="J31" s="13"/>
      <c r="K31" s="34" t="str">
        <f t="shared" si="0"/>
        <v/>
      </c>
      <c r="M31" s="32" t="s">
        <v>25</v>
      </c>
      <c r="N31" s="163">
        <f t="shared" ref="N31:N50" si="3">SUMIFS($E$27:$E$81,$D$27:$D$81,M31)+SUMIFS($K$27:$K$81,$J$27:$J$81,M31)</f>
        <v>0</v>
      </c>
      <c r="O31" s="142"/>
      <c r="AJ31" s="12"/>
      <c r="AL31" s="25"/>
      <c r="AM31"/>
      <c r="AP31" s="25" t="s">
        <v>92</v>
      </c>
    </row>
    <row r="32" spans="1:44" ht="15.75" customHeight="1" x14ac:dyDescent="0.25">
      <c r="B32" s="9">
        <v>4</v>
      </c>
      <c r="C32" s="13"/>
      <c r="D32" s="13"/>
      <c r="E32" s="34" t="str">
        <f t="shared" si="1"/>
        <v/>
      </c>
      <c r="H32" s="9">
        <v>59</v>
      </c>
      <c r="I32" s="13"/>
      <c r="J32" s="13"/>
      <c r="K32" s="34" t="str">
        <f t="shared" si="0"/>
        <v/>
      </c>
      <c r="M32" s="32" t="s">
        <v>26</v>
      </c>
      <c r="N32" s="163">
        <f t="shared" si="3"/>
        <v>0</v>
      </c>
      <c r="O32" s="142"/>
      <c r="AJ32" s="12"/>
      <c r="AL32" s="25"/>
      <c r="AM32"/>
      <c r="AP32" s="25" t="s">
        <v>23</v>
      </c>
    </row>
    <row r="33" spans="2:42" ht="15.75" customHeight="1" x14ac:dyDescent="0.25">
      <c r="B33" s="9">
        <v>5</v>
      </c>
      <c r="C33" s="13"/>
      <c r="D33" s="13"/>
      <c r="E33" s="34" t="str">
        <f t="shared" si="1"/>
        <v/>
      </c>
      <c r="F33" s="7"/>
      <c r="G33" s="4"/>
      <c r="H33" s="9">
        <v>60</v>
      </c>
      <c r="I33" s="13"/>
      <c r="J33" s="13"/>
      <c r="K33" s="34" t="str">
        <f t="shared" si="0"/>
        <v/>
      </c>
      <c r="M33" s="32" t="s">
        <v>83</v>
      </c>
      <c r="N33" s="163">
        <f t="shared" si="3"/>
        <v>0</v>
      </c>
      <c r="O33" s="142"/>
      <c r="AJ33" s="12"/>
      <c r="AL33" s="25"/>
      <c r="AM33"/>
      <c r="AP33" s="25" t="s">
        <v>105</v>
      </c>
    </row>
    <row r="34" spans="2:42" ht="15.75" customHeight="1" x14ac:dyDescent="0.25">
      <c r="B34" s="9">
        <v>6</v>
      </c>
      <c r="C34" s="13"/>
      <c r="D34" s="13"/>
      <c r="E34" s="34" t="str">
        <f t="shared" si="1"/>
        <v/>
      </c>
      <c r="F34" s="5"/>
      <c r="G34" s="5"/>
      <c r="H34" s="9">
        <v>61</v>
      </c>
      <c r="I34" s="13"/>
      <c r="J34" s="13"/>
      <c r="K34" s="34" t="str">
        <f t="shared" si="0"/>
        <v/>
      </c>
      <c r="M34" s="32" t="s">
        <v>27</v>
      </c>
      <c r="N34" s="163">
        <f t="shared" si="3"/>
        <v>0</v>
      </c>
      <c r="O34" s="142"/>
      <c r="AJ34" s="12" t="s">
        <v>63</v>
      </c>
      <c r="AL34" s="25"/>
      <c r="AM34"/>
      <c r="AP34" s="25" t="s">
        <v>76</v>
      </c>
    </row>
    <row r="35" spans="2:42" ht="15.75" customHeight="1" x14ac:dyDescent="0.25">
      <c r="B35" s="9">
        <v>7</v>
      </c>
      <c r="C35" s="13"/>
      <c r="D35" s="13"/>
      <c r="E35" s="34" t="str">
        <f t="shared" si="1"/>
        <v/>
      </c>
      <c r="F35" s="5"/>
      <c r="G35" s="5"/>
      <c r="H35" s="9">
        <v>62</v>
      </c>
      <c r="I35" s="13"/>
      <c r="J35" s="13"/>
      <c r="K35" s="34" t="str">
        <f t="shared" si="0"/>
        <v/>
      </c>
      <c r="M35" s="32" t="s">
        <v>28</v>
      </c>
      <c r="N35" s="163">
        <f t="shared" si="3"/>
        <v>0</v>
      </c>
      <c r="O35" s="142"/>
      <c r="AH35" s="2"/>
      <c r="AI35" s="1" t="s">
        <v>80</v>
      </c>
      <c r="AJ35" s="12"/>
      <c r="AK35" s="1" t="s">
        <v>80</v>
      </c>
      <c r="AL35" s="25"/>
      <c r="AM35"/>
      <c r="AP35" s="25" t="s">
        <v>48</v>
      </c>
    </row>
    <row r="36" spans="2:42" ht="15.75" customHeight="1" x14ac:dyDescent="0.25">
      <c r="B36" s="9">
        <v>8</v>
      </c>
      <c r="C36" s="13"/>
      <c r="D36" s="13"/>
      <c r="E36" s="34" t="str">
        <f t="shared" si="1"/>
        <v/>
      </c>
      <c r="F36" s="5"/>
      <c r="G36" s="5"/>
      <c r="H36" s="9">
        <v>63</v>
      </c>
      <c r="I36" s="13"/>
      <c r="J36" s="13"/>
      <c r="K36" s="34" t="str">
        <f t="shared" si="0"/>
        <v/>
      </c>
      <c r="M36" s="32" t="s">
        <v>84</v>
      </c>
      <c r="N36" s="163">
        <f t="shared" si="3"/>
        <v>0</v>
      </c>
      <c r="O36" s="142"/>
      <c r="AJ36" s="12"/>
      <c r="AK36" s="1" t="s">
        <v>80</v>
      </c>
      <c r="AL36" s="25"/>
      <c r="AM36"/>
      <c r="AP36" s="25" t="s">
        <v>24</v>
      </c>
    </row>
    <row r="37" spans="2:42" ht="15.75" customHeight="1" x14ac:dyDescent="0.25">
      <c r="B37" s="9">
        <v>9</v>
      </c>
      <c r="C37" s="13"/>
      <c r="D37" s="13"/>
      <c r="E37" s="34" t="str">
        <f t="shared" si="1"/>
        <v/>
      </c>
      <c r="F37" s="5"/>
      <c r="G37" s="5"/>
      <c r="H37" s="9">
        <v>64</v>
      </c>
      <c r="I37" s="13"/>
      <c r="J37" s="13"/>
      <c r="K37" s="34" t="str">
        <f t="shared" si="0"/>
        <v/>
      </c>
      <c r="M37" s="32" t="s">
        <v>29</v>
      </c>
      <c r="N37" s="163">
        <f t="shared" si="3"/>
        <v>0</v>
      </c>
      <c r="O37" s="142"/>
      <c r="AJ37" s="12"/>
      <c r="AL37" s="25"/>
      <c r="AM37"/>
      <c r="AP37" s="25" t="s">
        <v>49</v>
      </c>
    </row>
    <row r="38" spans="2:42" ht="15.75" customHeight="1" x14ac:dyDescent="0.25">
      <c r="B38" s="9">
        <v>10</v>
      </c>
      <c r="C38" s="13"/>
      <c r="D38" s="13"/>
      <c r="E38" s="34" t="str">
        <f t="shared" si="1"/>
        <v/>
      </c>
      <c r="F38" s="5"/>
      <c r="G38" s="5"/>
      <c r="H38" s="9">
        <v>65</v>
      </c>
      <c r="I38" s="13"/>
      <c r="J38" s="13"/>
      <c r="K38" s="34" t="str">
        <f t="shared" si="0"/>
        <v/>
      </c>
      <c r="M38" s="32" t="s">
        <v>30</v>
      </c>
      <c r="N38" s="163">
        <f t="shared" si="3"/>
        <v>0</v>
      </c>
      <c r="O38" s="142"/>
      <c r="AJ38" s="12" t="s">
        <v>64</v>
      </c>
      <c r="AL38" s="25"/>
      <c r="AM38"/>
      <c r="AP38" s="25" t="s">
        <v>77</v>
      </c>
    </row>
    <row r="39" spans="2:42" ht="15.75" customHeight="1" x14ac:dyDescent="0.3">
      <c r="B39" s="9">
        <v>11</v>
      </c>
      <c r="C39" s="13"/>
      <c r="D39" s="13"/>
      <c r="E39" s="34" t="str">
        <f t="shared" si="1"/>
        <v/>
      </c>
      <c r="F39" s="5"/>
      <c r="G39" s="5"/>
      <c r="H39" s="9">
        <v>66</v>
      </c>
      <c r="I39" s="13"/>
      <c r="J39" s="13"/>
      <c r="K39" s="34" t="str">
        <f t="shared" si="0"/>
        <v/>
      </c>
      <c r="M39" s="32" t="s">
        <v>85</v>
      </c>
      <c r="N39" s="163">
        <f t="shared" si="3"/>
        <v>0</v>
      </c>
      <c r="O39" s="142"/>
      <c r="AE39" s="6"/>
      <c r="AF39" s="6"/>
      <c r="AG39" s="6"/>
      <c r="AJ39" s="12"/>
      <c r="AK39" s="6"/>
      <c r="AL39" s="25"/>
      <c r="AM39"/>
      <c r="AP39" s="25" t="s">
        <v>50</v>
      </c>
    </row>
    <row r="40" spans="2:42" ht="15.75" customHeight="1" x14ac:dyDescent="0.3">
      <c r="B40" s="9">
        <v>12</v>
      </c>
      <c r="C40" s="13"/>
      <c r="D40" s="13"/>
      <c r="E40" s="34" t="str">
        <f t="shared" si="1"/>
        <v/>
      </c>
      <c r="F40" s="5"/>
      <c r="G40" s="5"/>
      <c r="H40" s="9">
        <v>67</v>
      </c>
      <c r="I40" s="13"/>
      <c r="J40" s="13"/>
      <c r="K40" s="34" t="str">
        <f t="shared" si="0"/>
        <v/>
      </c>
      <c r="M40" s="32" t="s">
        <v>31</v>
      </c>
      <c r="N40" s="163">
        <f t="shared" si="3"/>
        <v>0</v>
      </c>
      <c r="O40" s="142"/>
      <c r="AE40" s="6"/>
      <c r="AF40" s="6"/>
      <c r="AG40" s="6"/>
      <c r="AJ40" s="12"/>
      <c r="AK40" s="6"/>
      <c r="AL40" s="25"/>
      <c r="AM40"/>
      <c r="AP40" s="25" t="s">
        <v>58</v>
      </c>
    </row>
    <row r="41" spans="2:42" ht="15.75" customHeight="1" x14ac:dyDescent="0.3">
      <c r="B41" s="9">
        <v>13</v>
      </c>
      <c r="C41" s="13"/>
      <c r="D41" s="13"/>
      <c r="E41" s="34" t="str">
        <f t="shared" si="1"/>
        <v/>
      </c>
      <c r="F41" s="5"/>
      <c r="G41" s="5"/>
      <c r="H41" s="9">
        <v>68</v>
      </c>
      <c r="I41" s="13"/>
      <c r="J41" s="13"/>
      <c r="K41" s="34" t="str">
        <f t="shared" si="0"/>
        <v/>
      </c>
      <c r="M41" s="32" t="s">
        <v>32</v>
      </c>
      <c r="N41" s="163">
        <f t="shared" si="3"/>
        <v>0</v>
      </c>
      <c r="O41" s="142"/>
      <c r="AE41" s="6"/>
      <c r="AF41" s="6"/>
      <c r="AG41" s="6"/>
      <c r="AH41" s="6"/>
      <c r="AI41" s="6"/>
      <c r="AJ41" s="12"/>
      <c r="AK41" s="6"/>
      <c r="AL41" s="25"/>
      <c r="AM41"/>
      <c r="AP41" s="25" t="s">
        <v>78</v>
      </c>
    </row>
    <row r="42" spans="2:42" ht="15.75" customHeight="1" x14ac:dyDescent="0.3">
      <c r="B42" s="9">
        <v>14</v>
      </c>
      <c r="C42" s="13"/>
      <c r="D42" s="13"/>
      <c r="E42" s="34" t="str">
        <f t="shared" si="1"/>
        <v/>
      </c>
      <c r="F42" s="5"/>
      <c r="G42" s="5"/>
      <c r="H42" s="9">
        <v>69</v>
      </c>
      <c r="I42" s="13"/>
      <c r="J42" s="13"/>
      <c r="K42" s="34" t="str">
        <f t="shared" si="0"/>
        <v/>
      </c>
      <c r="M42" s="32" t="s">
        <v>86</v>
      </c>
      <c r="N42" s="163">
        <f t="shared" si="3"/>
        <v>0</v>
      </c>
      <c r="O42" s="142"/>
      <c r="AE42" s="6"/>
      <c r="AF42" s="6"/>
      <c r="AG42" s="6"/>
      <c r="AH42" s="6"/>
      <c r="AI42" s="6"/>
      <c r="AJ42" s="12" t="s">
        <v>65</v>
      </c>
      <c r="AK42" s="6"/>
      <c r="AL42" s="25"/>
      <c r="AM42"/>
      <c r="AP42" s="25" t="s">
        <v>106</v>
      </c>
    </row>
    <row r="43" spans="2:42" ht="15.75" customHeight="1" x14ac:dyDescent="0.3">
      <c r="B43" s="9">
        <v>15</v>
      </c>
      <c r="C43" s="13"/>
      <c r="D43" s="13"/>
      <c r="E43" s="34" t="str">
        <f t="shared" si="1"/>
        <v/>
      </c>
      <c r="F43" s="5"/>
      <c r="G43" s="5"/>
      <c r="H43" s="9">
        <v>70</v>
      </c>
      <c r="I43" s="13"/>
      <c r="J43" s="13"/>
      <c r="K43" s="34" t="str">
        <f t="shared" si="0"/>
        <v/>
      </c>
      <c r="M43" s="32" t="s">
        <v>33</v>
      </c>
      <c r="N43" s="163">
        <f t="shared" si="3"/>
        <v>0</v>
      </c>
      <c r="O43" s="142"/>
      <c r="AE43" s="6"/>
      <c r="AF43" s="6"/>
      <c r="AG43" s="6"/>
      <c r="AH43" s="6"/>
      <c r="AI43" s="6"/>
      <c r="AJ43" s="12"/>
      <c r="AK43" s="6"/>
      <c r="AL43" s="25"/>
      <c r="AM43"/>
      <c r="AP43" s="25" t="s">
        <v>107</v>
      </c>
    </row>
    <row r="44" spans="2:42" ht="15.75" customHeight="1" x14ac:dyDescent="0.25">
      <c r="B44" s="9">
        <v>16</v>
      </c>
      <c r="C44" s="13"/>
      <c r="D44" s="13"/>
      <c r="E44" s="34" t="str">
        <f t="shared" si="1"/>
        <v/>
      </c>
      <c r="F44" s="5"/>
      <c r="G44" s="5"/>
      <c r="H44" s="9">
        <v>71</v>
      </c>
      <c r="I44" s="13"/>
      <c r="J44" s="13"/>
      <c r="K44" s="34" t="str">
        <f t="shared" si="0"/>
        <v/>
      </c>
      <c r="M44" s="32" t="s">
        <v>34</v>
      </c>
      <c r="N44" s="163">
        <f t="shared" si="3"/>
        <v>0</v>
      </c>
      <c r="O44" s="142"/>
      <c r="AJ44" s="12"/>
      <c r="AL44" s="25"/>
      <c r="AM44"/>
      <c r="AP44" s="25" t="s">
        <v>59</v>
      </c>
    </row>
    <row r="45" spans="2:42" ht="15.75" customHeight="1" x14ac:dyDescent="0.25">
      <c r="B45" s="9">
        <v>17</v>
      </c>
      <c r="C45" s="13"/>
      <c r="D45" s="13"/>
      <c r="E45" s="34" t="str">
        <f t="shared" si="1"/>
        <v/>
      </c>
      <c r="F45" s="5"/>
      <c r="G45" s="5"/>
      <c r="H45" s="9">
        <v>72</v>
      </c>
      <c r="I45" s="13"/>
      <c r="J45" s="13"/>
      <c r="K45" s="34" t="str">
        <f t="shared" si="0"/>
        <v/>
      </c>
      <c r="M45" s="32" t="s">
        <v>87</v>
      </c>
      <c r="N45" s="163">
        <f t="shared" si="3"/>
        <v>0</v>
      </c>
      <c r="O45" s="142"/>
      <c r="AJ45" s="12"/>
      <c r="AL45" s="25"/>
      <c r="AM45"/>
      <c r="AP45" s="25" t="s">
        <v>60</v>
      </c>
    </row>
    <row r="46" spans="2:42" ht="15.75" customHeight="1" x14ac:dyDescent="0.25">
      <c r="B46" s="9">
        <v>18</v>
      </c>
      <c r="C46" s="13"/>
      <c r="D46" s="13"/>
      <c r="E46" s="34" t="str">
        <f t="shared" si="1"/>
        <v/>
      </c>
      <c r="F46" s="5"/>
      <c r="G46" s="5"/>
      <c r="H46" s="9">
        <v>73</v>
      </c>
      <c r="I46" s="13"/>
      <c r="J46" s="13"/>
      <c r="K46" s="34" t="str">
        <f t="shared" si="0"/>
        <v/>
      </c>
      <c r="M46" s="32" t="s">
        <v>35</v>
      </c>
      <c r="N46" s="163">
        <f t="shared" si="3"/>
        <v>0</v>
      </c>
      <c r="O46" s="142"/>
      <c r="AJ46" s="12" t="s">
        <v>66</v>
      </c>
      <c r="AL46" s="25"/>
      <c r="AM46"/>
      <c r="AP46" s="25" t="s">
        <v>108</v>
      </c>
    </row>
    <row r="47" spans="2:42" ht="15.75" customHeight="1" x14ac:dyDescent="0.25">
      <c r="B47" s="9">
        <v>19</v>
      </c>
      <c r="C47" s="13"/>
      <c r="D47" s="13"/>
      <c r="E47" s="34" t="str">
        <f t="shared" si="1"/>
        <v/>
      </c>
      <c r="F47" s="5"/>
      <c r="G47" s="5"/>
      <c r="H47" s="9">
        <v>74</v>
      </c>
      <c r="I47" s="13"/>
      <c r="J47" s="13"/>
      <c r="K47" s="34" t="str">
        <f t="shared" si="0"/>
        <v/>
      </c>
      <c r="M47" s="32" t="s">
        <v>36</v>
      </c>
      <c r="N47" s="163">
        <f t="shared" si="3"/>
        <v>0</v>
      </c>
      <c r="O47" s="142"/>
      <c r="AJ47" s="12"/>
      <c r="AL47" s="25"/>
      <c r="AM47"/>
      <c r="AP47" s="25" t="s">
        <v>79</v>
      </c>
    </row>
    <row r="48" spans="2:42" ht="15.75" customHeight="1" x14ac:dyDescent="0.25">
      <c r="B48" s="9">
        <v>20</v>
      </c>
      <c r="C48" s="13"/>
      <c r="D48" s="13"/>
      <c r="E48" s="34" t="str">
        <f t="shared" si="1"/>
        <v/>
      </c>
      <c r="F48" s="5"/>
      <c r="G48" s="5"/>
      <c r="H48" s="9">
        <v>75</v>
      </c>
      <c r="I48" s="13"/>
      <c r="J48" s="13"/>
      <c r="K48" s="34" t="str">
        <f t="shared" si="0"/>
        <v/>
      </c>
      <c r="M48" s="32" t="s">
        <v>88</v>
      </c>
      <c r="N48" s="163">
        <f t="shared" si="3"/>
        <v>0</v>
      </c>
      <c r="O48" s="142"/>
      <c r="AJ48" s="12"/>
      <c r="AL48" s="25"/>
      <c r="AM48"/>
      <c r="AP48" s="25" t="s">
        <v>109</v>
      </c>
    </row>
    <row r="49" spans="2:42" ht="15.75" customHeight="1" x14ac:dyDescent="0.25">
      <c r="B49" s="9">
        <v>21</v>
      </c>
      <c r="C49" s="13"/>
      <c r="D49" s="13"/>
      <c r="E49" s="34" t="str">
        <f t="shared" si="1"/>
        <v/>
      </c>
      <c r="F49" s="5"/>
      <c r="G49" s="5"/>
      <c r="H49" s="9">
        <v>76</v>
      </c>
      <c r="I49" s="13"/>
      <c r="J49" s="13"/>
      <c r="K49" s="34" t="str">
        <f t="shared" si="0"/>
        <v/>
      </c>
      <c r="M49" s="32" t="s">
        <v>37</v>
      </c>
      <c r="N49" s="163">
        <f>SUMIFS($E$27:$E$81,$D$27:$D$81,M49)+SUMIFS($K$27:$K$81,$J$27:$J$81,M49)</f>
        <v>0</v>
      </c>
      <c r="O49" s="142"/>
      <c r="AJ49" s="12"/>
      <c r="AL49" s="25"/>
      <c r="AM49"/>
      <c r="AP49" s="25" t="s">
        <v>110</v>
      </c>
    </row>
    <row r="50" spans="2:42" ht="15.75" customHeight="1" x14ac:dyDescent="0.25">
      <c r="B50" s="9">
        <v>22</v>
      </c>
      <c r="C50" s="13"/>
      <c r="D50" s="13"/>
      <c r="E50" s="34" t="str">
        <f t="shared" si="1"/>
        <v/>
      </c>
      <c r="F50" s="5"/>
      <c r="G50" s="5"/>
      <c r="H50" s="9">
        <v>77</v>
      </c>
      <c r="I50" s="13"/>
      <c r="J50" s="13"/>
      <c r="K50" s="34" t="str">
        <f t="shared" si="0"/>
        <v/>
      </c>
      <c r="M50" s="32" t="s">
        <v>38</v>
      </c>
      <c r="N50" s="163">
        <f t="shared" si="3"/>
        <v>0</v>
      </c>
      <c r="O50" s="142"/>
      <c r="AJ50" s="12" t="s">
        <v>67</v>
      </c>
      <c r="AL50" s="25"/>
      <c r="AM50"/>
      <c r="AP50" s="25" t="s">
        <v>111</v>
      </c>
    </row>
    <row r="51" spans="2:42" ht="15.75" customHeight="1" x14ac:dyDescent="0.25">
      <c r="B51" s="9">
        <v>23</v>
      </c>
      <c r="C51" s="13"/>
      <c r="D51" s="13"/>
      <c r="E51" s="34" t="str">
        <f t="shared" si="1"/>
        <v/>
      </c>
      <c r="F51" s="5"/>
      <c r="G51" s="5"/>
      <c r="H51" s="9">
        <v>78</v>
      </c>
      <c r="I51" s="13"/>
      <c r="J51" s="13"/>
      <c r="K51" s="34" t="str">
        <f t="shared" si="0"/>
        <v/>
      </c>
      <c r="AJ51" s="12"/>
      <c r="AL51" s="25"/>
      <c r="AM51"/>
      <c r="AP51" s="25" t="s">
        <v>51</v>
      </c>
    </row>
    <row r="52" spans="2:42" ht="15.75" customHeight="1" thickBot="1" x14ac:dyDescent="0.3">
      <c r="B52" s="9">
        <v>24</v>
      </c>
      <c r="C52" s="13"/>
      <c r="D52" s="13"/>
      <c r="E52" s="34" t="str">
        <f t="shared" si="1"/>
        <v/>
      </c>
      <c r="F52" s="5"/>
      <c r="G52" s="5"/>
      <c r="H52" s="9">
        <v>79</v>
      </c>
      <c r="I52" s="13"/>
      <c r="J52" s="13"/>
      <c r="K52" s="34" t="str">
        <f t="shared" si="0"/>
        <v/>
      </c>
      <c r="AJ52" s="12"/>
      <c r="AL52" s="25"/>
      <c r="AM52"/>
      <c r="AP52" s="25" t="s">
        <v>52</v>
      </c>
    </row>
    <row r="53" spans="2:42" ht="15.75" customHeight="1" thickBot="1" x14ac:dyDescent="0.3">
      <c r="B53" s="9">
        <v>25</v>
      </c>
      <c r="C53" s="13"/>
      <c r="D53" s="13"/>
      <c r="E53" s="34" t="str">
        <f t="shared" si="1"/>
        <v/>
      </c>
      <c r="F53" s="5"/>
      <c r="G53" s="5"/>
      <c r="H53" s="9">
        <v>80</v>
      </c>
      <c r="I53" s="13"/>
      <c r="J53" s="13"/>
      <c r="K53" s="34" t="str">
        <f t="shared" si="0"/>
        <v/>
      </c>
      <c r="M53" s="38" t="s">
        <v>21</v>
      </c>
      <c r="N53" s="160">
        <f>SUM(N27:N50)</f>
        <v>0</v>
      </c>
      <c r="O53" s="161"/>
      <c r="AJ53" s="12"/>
      <c r="AL53" s="25"/>
      <c r="AP53" s="25" t="s">
        <v>53</v>
      </c>
    </row>
    <row r="54" spans="2:42" ht="15.75" customHeight="1" thickBot="1" x14ac:dyDescent="0.3">
      <c r="B54" s="9">
        <v>26</v>
      </c>
      <c r="C54" s="13"/>
      <c r="D54" s="13"/>
      <c r="E54" s="34" t="str">
        <f t="shared" si="1"/>
        <v/>
      </c>
      <c r="F54" s="5"/>
      <c r="G54" s="5"/>
      <c r="H54" s="9">
        <v>81</v>
      </c>
      <c r="I54" s="13"/>
      <c r="J54" s="13"/>
      <c r="K54" s="34" t="str">
        <f t="shared" si="0"/>
        <v/>
      </c>
      <c r="M54" s="17"/>
      <c r="N54" s="18"/>
      <c r="AJ54" s="12" t="s">
        <v>68</v>
      </c>
      <c r="AL54" s="25"/>
      <c r="AP54" s="25" t="s">
        <v>62</v>
      </c>
    </row>
    <row r="55" spans="2:42" ht="15.75" customHeight="1" x14ac:dyDescent="0.25">
      <c r="B55" s="9">
        <v>27</v>
      </c>
      <c r="C55" s="13"/>
      <c r="D55" s="13"/>
      <c r="E55" s="34" t="str">
        <f t="shared" si="1"/>
        <v/>
      </c>
      <c r="F55" s="5"/>
      <c r="G55" s="5"/>
      <c r="H55" s="9">
        <v>82</v>
      </c>
      <c r="I55" s="13"/>
      <c r="J55" s="13"/>
      <c r="K55" s="34" t="str">
        <f t="shared" si="0"/>
        <v/>
      </c>
      <c r="M55" s="94" t="s">
        <v>99</v>
      </c>
      <c r="N55" s="95"/>
      <c r="O55" s="40">
        <f>N27+N30+N33+N36+N39+N42+N45+N48</f>
        <v>0</v>
      </c>
      <c r="AJ55" s="12"/>
    </row>
    <row r="56" spans="2:42" ht="15.75" customHeight="1" x14ac:dyDescent="0.25">
      <c r="B56" s="9">
        <v>28</v>
      </c>
      <c r="C56" s="13"/>
      <c r="D56" s="13"/>
      <c r="E56" s="34" t="str">
        <f t="shared" si="1"/>
        <v/>
      </c>
      <c r="F56" s="5"/>
      <c r="G56" s="5"/>
      <c r="H56" s="9">
        <v>83</v>
      </c>
      <c r="I56" s="13"/>
      <c r="J56" s="13"/>
      <c r="K56" s="34" t="str">
        <f t="shared" si="0"/>
        <v/>
      </c>
      <c r="M56" s="96" t="s">
        <v>97</v>
      </c>
      <c r="N56" s="97"/>
      <c r="O56" s="41">
        <f>N28+N31+N34+N37+N40+N43+N46+N49</f>
        <v>0</v>
      </c>
      <c r="AJ56" s="12"/>
      <c r="AL56" s="25"/>
    </row>
    <row r="57" spans="2:42" ht="15.75" customHeight="1" x14ac:dyDescent="0.25">
      <c r="B57" s="9">
        <v>29</v>
      </c>
      <c r="C57" s="13"/>
      <c r="D57" s="13"/>
      <c r="E57" s="34" t="str">
        <f t="shared" si="1"/>
        <v/>
      </c>
      <c r="F57" s="5"/>
      <c r="G57" s="5"/>
      <c r="H57" s="9">
        <v>84</v>
      </c>
      <c r="I57" s="13"/>
      <c r="J57" s="13"/>
      <c r="K57" s="34" t="str">
        <f t="shared" si="0"/>
        <v/>
      </c>
      <c r="M57" s="96" t="s">
        <v>98</v>
      </c>
      <c r="N57" s="97"/>
      <c r="O57" s="41">
        <f>N29+N32+N35+N38+N41+N44+N47+N50</f>
        <v>0</v>
      </c>
      <c r="AJ57" s="12"/>
      <c r="AL57" s="25"/>
    </row>
    <row r="58" spans="2:42" ht="15.75" customHeight="1" x14ac:dyDescent="0.25">
      <c r="B58" s="9">
        <v>30</v>
      </c>
      <c r="C58" s="13"/>
      <c r="D58" s="13"/>
      <c r="E58" s="34" t="str">
        <f t="shared" si="1"/>
        <v/>
      </c>
      <c r="F58" s="5"/>
      <c r="G58" s="5"/>
      <c r="H58" s="9">
        <v>85</v>
      </c>
      <c r="I58" s="13"/>
      <c r="J58" s="13"/>
      <c r="K58" s="34" t="str">
        <f t="shared" si="0"/>
        <v/>
      </c>
      <c r="M58" s="98" t="s">
        <v>39</v>
      </c>
      <c r="N58" s="99"/>
      <c r="O58" s="41">
        <f>SUM(O55:O57)</f>
        <v>0</v>
      </c>
      <c r="AJ58" s="12" t="s">
        <v>89</v>
      </c>
      <c r="AL58" s="25"/>
    </row>
    <row r="59" spans="2:42" ht="15.75" customHeight="1" x14ac:dyDescent="0.25">
      <c r="B59" s="9">
        <v>31</v>
      </c>
      <c r="C59" s="13"/>
      <c r="D59" s="13"/>
      <c r="E59" s="34" t="str">
        <f t="shared" si="1"/>
        <v/>
      </c>
      <c r="F59" s="5"/>
      <c r="G59" s="5"/>
      <c r="H59" s="9">
        <v>86</v>
      </c>
      <c r="I59" s="13"/>
      <c r="J59" s="13"/>
      <c r="K59" s="34" t="str">
        <f t="shared" si="0"/>
        <v/>
      </c>
      <c r="M59" s="153" t="s">
        <v>42</v>
      </c>
      <c r="N59" s="154"/>
      <c r="O59" s="157">
        <f>COUNTA(C27:C81)+COUNTA(I27:I81)</f>
        <v>0</v>
      </c>
      <c r="AL59" s="25"/>
    </row>
    <row r="60" spans="2:42" ht="15.75" customHeight="1" x14ac:dyDescent="0.25">
      <c r="B60" s="9">
        <v>32</v>
      </c>
      <c r="C60" s="13"/>
      <c r="D60" s="13"/>
      <c r="E60" s="34" t="str">
        <f t="shared" si="1"/>
        <v/>
      </c>
      <c r="F60" s="5"/>
      <c r="G60" s="5"/>
      <c r="H60" s="9">
        <v>87</v>
      </c>
      <c r="I60" s="13"/>
      <c r="J60" s="13"/>
      <c r="K60" s="34" t="str">
        <f t="shared" si="0"/>
        <v/>
      </c>
      <c r="M60" s="153"/>
      <c r="N60" s="154"/>
      <c r="O60" s="157"/>
      <c r="AL60" s="25"/>
    </row>
    <row r="61" spans="2:42" ht="15.75" customHeight="1" x14ac:dyDescent="0.25">
      <c r="B61" s="9">
        <v>33</v>
      </c>
      <c r="C61" s="13"/>
      <c r="D61" s="13"/>
      <c r="E61" s="34" t="str">
        <f t="shared" si="1"/>
        <v/>
      </c>
      <c r="F61" s="5"/>
      <c r="G61" s="5"/>
      <c r="H61" s="9">
        <v>88</v>
      </c>
      <c r="I61" s="13"/>
      <c r="J61" s="13"/>
      <c r="K61" s="34" t="str">
        <f t="shared" si="0"/>
        <v/>
      </c>
      <c r="M61" s="153" t="s">
        <v>81</v>
      </c>
      <c r="N61" s="154"/>
      <c r="O61" s="157">
        <f>SUM(K73:K81)</f>
        <v>0</v>
      </c>
      <c r="AL61" s="25"/>
    </row>
    <row r="62" spans="2:42" ht="15.75" customHeight="1" thickBot="1" x14ac:dyDescent="0.3">
      <c r="B62" s="9">
        <v>34</v>
      </c>
      <c r="C62" s="13"/>
      <c r="D62" s="13"/>
      <c r="E62" s="34" t="str">
        <f t="shared" si="1"/>
        <v/>
      </c>
      <c r="F62" s="5"/>
      <c r="G62" s="5"/>
      <c r="H62" s="9">
        <v>89</v>
      </c>
      <c r="I62" s="13"/>
      <c r="J62" s="13"/>
      <c r="K62" s="34" t="str">
        <f t="shared" si="0"/>
        <v/>
      </c>
      <c r="M62" s="155"/>
      <c r="N62" s="156"/>
      <c r="O62" s="158"/>
      <c r="AL62" s="25"/>
    </row>
    <row r="63" spans="2:42" ht="15.75" customHeight="1" x14ac:dyDescent="0.25">
      <c r="B63" s="9">
        <v>35</v>
      </c>
      <c r="C63" s="13"/>
      <c r="D63" s="13"/>
      <c r="E63" s="34" t="str">
        <f t="shared" si="1"/>
        <v/>
      </c>
      <c r="F63" s="5"/>
      <c r="G63" s="5"/>
      <c r="H63" s="9">
        <v>90</v>
      </c>
      <c r="I63" s="13"/>
      <c r="J63" s="13"/>
      <c r="K63" s="34" t="str">
        <f t="shared" si="0"/>
        <v/>
      </c>
      <c r="AL63" s="25"/>
    </row>
    <row r="64" spans="2:42" ht="15.75" customHeight="1" x14ac:dyDescent="0.25">
      <c r="B64" s="9">
        <v>36</v>
      </c>
      <c r="C64" s="13"/>
      <c r="D64" s="13"/>
      <c r="E64" s="34" t="str">
        <f t="shared" si="1"/>
        <v/>
      </c>
      <c r="F64" s="5"/>
      <c r="G64" s="5"/>
      <c r="H64" s="9">
        <v>91</v>
      </c>
      <c r="I64" s="13"/>
      <c r="J64" s="13"/>
      <c r="K64" s="34" t="str">
        <f t="shared" si="0"/>
        <v/>
      </c>
    </row>
    <row r="65" spans="2:42" ht="15.75" customHeight="1" x14ac:dyDescent="0.25">
      <c r="B65" s="9">
        <v>37</v>
      </c>
      <c r="C65" s="13"/>
      <c r="D65" s="13"/>
      <c r="E65" s="34" t="str">
        <f t="shared" si="1"/>
        <v/>
      </c>
      <c r="F65" s="5"/>
      <c r="G65" s="5"/>
      <c r="H65" s="9">
        <v>92</v>
      </c>
      <c r="I65" s="13"/>
      <c r="J65" s="13"/>
      <c r="K65" s="34" t="str">
        <f t="shared" si="0"/>
        <v/>
      </c>
      <c r="AP65" s="25"/>
    </row>
    <row r="66" spans="2:42" ht="15.75" customHeight="1" x14ac:dyDescent="0.25">
      <c r="B66" s="9">
        <v>38</v>
      </c>
      <c r="C66" s="13"/>
      <c r="D66" s="13"/>
      <c r="E66" s="34" t="str">
        <f t="shared" si="1"/>
        <v/>
      </c>
      <c r="F66" s="5"/>
      <c r="G66" s="5"/>
      <c r="H66" s="9">
        <v>93</v>
      </c>
      <c r="I66" s="13"/>
      <c r="J66" s="13"/>
      <c r="K66" s="34" t="str">
        <f t="shared" si="0"/>
        <v/>
      </c>
    </row>
    <row r="67" spans="2:42" ht="15.75" customHeight="1" x14ac:dyDescent="0.25">
      <c r="B67" s="9">
        <v>39</v>
      </c>
      <c r="C67" s="13"/>
      <c r="D67" s="13"/>
      <c r="E67" s="34" t="str">
        <f t="shared" si="1"/>
        <v/>
      </c>
      <c r="F67" s="5"/>
      <c r="G67" s="5"/>
      <c r="H67" s="9">
        <v>94</v>
      </c>
      <c r="I67" s="13"/>
      <c r="J67" s="13"/>
      <c r="K67" s="34" t="str">
        <f t="shared" si="0"/>
        <v/>
      </c>
    </row>
    <row r="68" spans="2:42" ht="15.75" customHeight="1" x14ac:dyDescent="0.25">
      <c r="B68" s="9">
        <v>40</v>
      </c>
      <c r="C68" s="13"/>
      <c r="D68" s="13"/>
      <c r="E68" s="34" t="str">
        <f t="shared" si="1"/>
        <v/>
      </c>
      <c r="F68" s="5"/>
      <c r="G68" s="5"/>
      <c r="H68" s="9">
        <v>95</v>
      </c>
      <c r="I68" s="13"/>
      <c r="J68" s="13"/>
      <c r="K68" s="34" t="str">
        <f t="shared" si="0"/>
        <v/>
      </c>
    </row>
    <row r="69" spans="2:42" ht="15.75" customHeight="1" x14ac:dyDescent="0.25">
      <c r="B69" s="9">
        <v>41</v>
      </c>
      <c r="C69" s="13"/>
      <c r="D69" s="13"/>
      <c r="E69" s="34" t="str">
        <f t="shared" si="1"/>
        <v/>
      </c>
      <c r="F69" s="5"/>
      <c r="G69" s="5"/>
      <c r="H69" s="9">
        <v>96</v>
      </c>
      <c r="I69" s="13"/>
      <c r="J69" s="13"/>
      <c r="K69" s="34" t="str">
        <f t="shared" si="0"/>
        <v/>
      </c>
    </row>
    <row r="70" spans="2:42" ht="15.75" customHeight="1" x14ac:dyDescent="0.25">
      <c r="B70" s="9">
        <v>42</v>
      </c>
      <c r="C70" s="13"/>
      <c r="D70" s="13"/>
      <c r="E70" s="34" t="str">
        <f t="shared" si="1"/>
        <v/>
      </c>
      <c r="F70" s="5"/>
      <c r="G70" s="5"/>
      <c r="H70" s="9">
        <v>97</v>
      </c>
      <c r="I70" s="13"/>
      <c r="J70" s="13"/>
      <c r="K70" s="34" t="str">
        <f t="shared" si="0"/>
        <v/>
      </c>
    </row>
    <row r="71" spans="2:42" ht="15.75" customHeight="1" x14ac:dyDescent="0.25">
      <c r="B71" s="9">
        <v>43</v>
      </c>
      <c r="C71" s="13"/>
      <c r="D71" s="13"/>
      <c r="E71" s="34" t="str">
        <f t="shared" si="1"/>
        <v/>
      </c>
      <c r="F71" s="5"/>
      <c r="G71" s="5"/>
      <c r="H71" s="9">
        <v>98</v>
      </c>
      <c r="I71" s="11"/>
      <c r="J71" s="13"/>
      <c r="K71" s="34" t="str">
        <f t="shared" si="0"/>
        <v/>
      </c>
      <c r="AP71" s="25"/>
    </row>
    <row r="72" spans="2:42" ht="15.75" customHeight="1" x14ac:dyDescent="0.25">
      <c r="B72" s="9">
        <v>44</v>
      </c>
      <c r="C72" s="13"/>
      <c r="D72" s="13"/>
      <c r="E72" s="34" t="str">
        <f t="shared" si="1"/>
        <v/>
      </c>
      <c r="F72" s="5"/>
      <c r="G72" s="5"/>
      <c r="H72" s="9">
        <v>99</v>
      </c>
      <c r="I72" s="11"/>
      <c r="J72" s="13"/>
      <c r="K72" s="34" t="str">
        <f t="shared" si="0"/>
        <v/>
      </c>
    </row>
    <row r="73" spans="2:42" ht="15.75" customHeight="1" x14ac:dyDescent="0.25">
      <c r="B73" s="9">
        <v>45</v>
      </c>
      <c r="C73" s="13"/>
      <c r="D73" s="13"/>
      <c r="E73" s="34" t="str">
        <f t="shared" si="1"/>
        <v/>
      </c>
      <c r="F73" s="5"/>
      <c r="G73" s="5"/>
      <c r="H73" s="164" t="s">
        <v>69</v>
      </c>
      <c r="I73" s="11"/>
      <c r="J73" s="13"/>
      <c r="K73" s="34" t="str">
        <f t="shared" si="0"/>
        <v/>
      </c>
    </row>
    <row r="74" spans="2:42" ht="15.75" customHeight="1" x14ac:dyDescent="0.25">
      <c r="B74" s="9">
        <v>46</v>
      </c>
      <c r="C74" s="13"/>
      <c r="D74" s="13"/>
      <c r="E74" s="34" t="str">
        <f t="shared" si="1"/>
        <v/>
      </c>
      <c r="F74" s="5"/>
      <c r="G74" s="5"/>
      <c r="H74" s="165"/>
      <c r="I74" s="11"/>
      <c r="J74" s="13"/>
      <c r="K74" s="34" t="str">
        <f t="shared" si="0"/>
        <v/>
      </c>
    </row>
    <row r="75" spans="2:42" ht="15.75" customHeight="1" x14ac:dyDescent="0.25">
      <c r="B75" s="9">
        <v>47</v>
      </c>
      <c r="C75" s="13"/>
      <c r="D75" s="13"/>
      <c r="E75" s="34" t="str">
        <f t="shared" si="1"/>
        <v/>
      </c>
      <c r="F75" s="5"/>
      <c r="G75" s="5"/>
      <c r="H75" s="165"/>
      <c r="I75" s="11"/>
      <c r="J75" s="13"/>
      <c r="K75" s="34" t="str">
        <f t="shared" si="0"/>
        <v/>
      </c>
    </row>
    <row r="76" spans="2:42" ht="15.75" customHeight="1" x14ac:dyDescent="0.25">
      <c r="B76" s="9">
        <v>48</v>
      </c>
      <c r="C76" s="13"/>
      <c r="D76" s="13"/>
      <c r="E76" s="34" t="str">
        <f t="shared" si="1"/>
        <v/>
      </c>
      <c r="F76" s="5"/>
      <c r="G76" s="5"/>
      <c r="H76" s="165"/>
      <c r="I76" s="11"/>
      <c r="J76" s="13"/>
      <c r="K76" s="34" t="str">
        <f t="shared" si="0"/>
        <v/>
      </c>
    </row>
    <row r="77" spans="2:42" ht="15.75" customHeight="1" x14ac:dyDescent="0.25">
      <c r="B77" s="9">
        <v>49</v>
      </c>
      <c r="C77" s="13"/>
      <c r="D77" s="13"/>
      <c r="E77" s="34" t="str">
        <f t="shared" si="1"/>
        <v/>
      </c>
      <c r="F77" s="5"/>
      <c r="G77" s="5"/>
      <c r="H77" s="165"/>
      <c r="I77" s="11"/>
      <c r="J77" s="13"/>
      <c r="K77" s="34" t="str">
        <f t="shared" si="0"/>
        <v/>
      </c>
    </row>
    <row r="78" spans="2:42" ht="15.75" customHeight="1" x14ac:dyDescent="0.25">
      <c r="B78" s="9">
        <v>50</v>
      </c>
      <c r="C78" s="13"/>
      <c r="D78" s="13"/>
      <c r="E78" s="34" t="str">
        <f>IF(D78&lt;&gt;"",1,"")</f>
        <v/>
      </c>
      <c r="F78" s="5"/>
      <c r="G78" s="5"/>
      <c r="H78" s="165"/>
      <c r="I78" s="11"/>
      <c r="J78" s="13"/>
      <c r="K78" s="34" t="str">
        <f t="shared" si="0"/>
        <v/>
      </c>
    </row>
    <row r="79" spans="2:42" ht="15.75" customHeight="1" x14ac:dyDescent="0.25">
      <c r="B79" s="9">
        <v>51</v>
      </c>
      <c r="C79" s="13"/>
      <c r="D79" s="13"/>
      <c r="E79" s="34" t="str">
        <f t="shared" ref="E79:E81" si="4">IF(D79&lt;&gt;"",1,"")</f>
        <v/>
      </c>
      <c r="F79" s="5"/>
      <c r="G79" s="5"/>
      <c r="H79" s="165"/>
      <c r="I79" s="11"/>
      <c r="J79" s="13"/>
      <c r="K79" s="34" t="str">
        <f t="shared" si="0"/>
        <v/>
      </c>
    </row>
    <row r="80" spans="2:42" ht="15.75" customHeight="1" x14ac:dyDescent="0.25">
      <c r="B80" s="9">
        <v>52</v>
      </c>
      <c r="C80" s="13"/>
      <c r="D80" s="13"/>
      <c r="E80" s="34" t="str">
        <f t="shared" si="4"/>
        <v/>
      </c>
      <c r="F80" s="5"/>
      <c r="G80" s="5"/>
      <c r="H80" s="165"/>
      <c r="I80" s="11"/>
      <c r="J80" s="13"/>
      <c r="K80" s="34" t="str">
        <f t="shared" si="0"/>
        <v/>
      </c>
    </row>
    <row r="81" spans="2:11" ht="15.75" customHeight="1" x14ac:dyDescent="0.25">
      <c r="B81" s="9">
        <v>53</v>
      </c>
      <c r="C81" s="13"/>
      <c r="D81" s="13"/>
      <c r="E81" s="34" t="str">
        <f t="shared" si="4"/>
        <v/>
      </c>
      <c r="F81" s="5"/>
      <c r="G81" s="5"/>
      <c r="H81" s="166"/>
      <c r="I81" s="13"/>
      <c r="J81" s="13"/>
      <c r="K81" s="34" t="str">
        <f t="shared" si="0"/>
        <v/>
      </c>
    </row>
    <row r="82" spans="2:11" ht="15.75" customHeight="1" x14ac:dyDescent="0.25"/>
    <row r="83" spans="2:11" ht="15.75" customHeight="1" x14ac:dyDescent="0.25"/>
    <row r="84" spans="2:11" ht="15.75" customHeight="1" x14ac:dyDescent="0.25"/>
    <row r="85" spans="2:11" ht="15.75" customHeight="1" x14ac:dyDescent="0.25"/>
    <row r="95" spans="2:11" x14ac:dyDescent="0.25">
      <c r="B95" s="5"/>
    </row>
    <row r="96" spans="2:11" x14ac:dyDescent="0.25">
      <c r="B96" s="5"/>
    </row>
    <row r="97" spans="2:2" x14ac:dyDescent="0.25">
      <c r="B97" s="5"/>
    </row>
    <row r="98" spans="2:2" x14ac:dyDescent="0.25">
      <c r="B98" s="5"/>
    </row>
    <row r="99" spans="2:2" x14ac:dyDescent="0.25">
      <c r="B99" s="5"/>
    </row>
    <row r="100" spans="2:2" x14ac:dyDescent="0.25">
      <c r="B100" s="5"/>
    </row>
    <row r="101" spans="2:2" x14ac:dyDescent="0.25">
      <c r="B101" s="5"/>
    </row>
    <row r="102" spans="2:2" x14ac:dyDescent="0.25">
      <c r="B102" s="5"/>
    </row>
    <row r="103" spans="2:2" x14ac:dyDescent="0.25">
      <c r="B103" s="5"/>
    </row>
    <row r="104" spans="2:2" x14ac:dyDescent="0.25">
      <c r="B104" s="5"/>
    </row>
    <row r="105" spans="2:2" x14ac:dyDescent="0.25">
      <c r="B105" s="5"/>
    </row>
    <row r="106" spans="2:2" x14ac:dyDescent="0.25">
      <c r="B106" s="5"/>
    </row>
    <row r="107" spans="2:2" x14ac:dyDescent="0.25">
      <c r="B107" s="5"/>
    </row>
    <row r="108" spans="2:2" x14ac:dyDescent="0.25">
      <c r="B108" s="5"/>
    </row>
    <row r="109" spans="2:2" x14ac:dyDescent="0.25">
      <c r="B109" s="5"/>
    </row>
    <row r="110" spans="2:2" x14ac:dyDescent="0.25">
      <c r="B110" s="5"/>
    </row>
    <row r="111" spans="2:2" x14ac:dyDescent="0.25">
      <c r="B111" s="5"/>
    </row>
    <row r="112" spans="2:2" x14ac:dyDescent="0.25">
      <c r="B112" s="5"/>
    </row>
    <row r="113" spans="2:2" x14ac:dyDescent="0.25">
      <c r="B113" s="5"/>
    </row>
    <row r="114" spans="2:2" x14ac:dyDescent="0.25">
      <c r="B114" s="5"/>
    </row>
    <row r="115" spans="2:2" x14ac:dyDescent="0.25">
      <c r="B115" s="5"/>
    </row>
    <row r="116" spans="2:2" x14ac:dyDescent="0.25">
      <c r="B116" s="5"/>
    </row>
    <row r="117" spans="2:2" x14ac:dyDescent="0.25">
      <c r="B117" s="5"/>
    </row>
    <row r="118" spans="2:2" x14ac:dyDescent="0.25">
      <c r="B118" s="5"/>
    </row>
    <row r="119" spans="2:2" x14ac:dyDescent="0.25">
      <c r="B119" s="5"/>
    </row>
    <row r="120" spans="2:2" x14ac:dyDescent="0.25">
      <c r="B120" s="5"/>
    </row>
    <row r="121" spans="2:2" x14ac:dyDescent="0.25">
      <c r="B121" s="5"/>
    </row>
    <row r="122" spans="2:2" x14ac:dyDescent="0.25">
      <c r="B122" s="5"/>
    </row>
    <row r="123" spans="2:2" x14ac:dyDescent="0.25">
      <c r="B123" s="5"/>
    </row>
    <row r="124" spans="2:2" x14ac:dyDescent="0.25">
      <c r="B124" s="5"/>
    </row>
    <row r="125" spans="2:2" x14ac:dyDescent="0.25">
      <c r="B125" s="5"/>
    </row>
    <row r="126" spans="2:2" x14ac:dyDescent="0.25">
      <c r="B126" s="5"/>
    </row>
    <row r="127" spans="2:2" x14ac:dyDescent="0.25">
      <c r="B127" s="5"/>
    </row>
    <row r="128" spans="2:2" x14ac:dyDescent="0.25">
      <c r="B128" s="5"/>
    </row>
    <row r="129" spans="2:2" x14ac:dyDescent="0.25">
      <c r="B129" s="5"/>
    </row>
    <row r="130" spans="2:2" x14ac:dyDescent="0.25">
      <c r="B130" s="5"/>
    </row>
    <row r="131" spans="2:2" x14ac:dyDescent="0.25">
      <c r="B131" s="5"/>
    </row>
    <row r="132" spans="2:2" x14ac:dyDescent="0.25">
      <c r="B132" s="5"/>
    </row>
    <row r="133" spans="2:2" x14ac:dyDescent="0.25">
      <c r="B133" s="5"/>
    </row>
    <row r="134" spans="2:2" x14ac:dyDescent="0.25">
      <c r="B134" s="5"/>
    </row>
    <row r="135" spans="2:2" x14ac:dyDescent="0.25">
      <c r="B135" s="5"/>
    </row>
    <row r="136" spans="2:2" x14ac:dyDescent="0.25">
      <c r="B136" s="5"/>
    </row>
    <row r="137" spans="2:2" x14ac:dyDescent="0.25">
      <c r="B137" s="5"/>
    </row>
    <row r="138" spans="2:2" x14ac:dyDescent="0.25">
      <c r="B138" s="5"/>
    </row>
    <row r="139" spans="2:2" x14ac:dyDescent="0.25">
      <c r="B139" s="5"/>
    </row>
    <row r="140" spans="2:2" x14ac:dyDescent="0.25">
      <c r="B140" s="5"/>
    </row>
    <row r="141" spans="2:2" x14ac:dyDescent="0.25">
      <c r="B141" s="5"/>
    </row>
    <row r="142" spans="2:2" x14ac:dyDescent="0.25">
      <c r="B142" s="5"/>
    </row>
    <row r="143" spans="2:2" x14ac:dyDescent="0.25">
      <c r="B143" s="5"/>
    </row>
    <row r="144" spans="2:2" x14ac:dyDescent="0.25">
      <c r="B144" s="5"/>
    </row>
    <row r="145" spans="2:2" x14ac:dyDescent="0.25">
      <c r="B145" s="5"/>
    </row>
    <row r="146" spans="2:2" x14ac:dyDescent="0.25">
      <c r="B146" s="5"/>
    </row>
    <row r="147" spans="2:2" x14ac:dyDescent="0.25">
      <c r="B147" s="5"/>
    </row>
    <row r="148" spans="2:2" x14ac:dyDescent="0.25">
      <c r="B148" s="5"/>
    </row>
    <row r="149" spans="2:2" x14ac:dyDescent="0.25">
      <c r="B149" s="5"/>
    </row>
    <row r="150" spans="2:2" x14ac:dyDescent="0.25">
      <c r="B150" s="5"/>
    </row>
    <row r="151" spans="2:2" x14ac:dyDescent="0.25">
      <c r="B151" s="5"/>
    </row>
    <row r="152" spans="2:2" x14ac:dyDescent="0.25">
      <c r="B152" s="5"/>
    </row>
    <row r="153" spans="2:2" x14ac:dyDescent="0.25">
      <c r="B153" s="5"/>
    </row>
    <row r="154" spans="2:2" x14ac:dyDescent="0.25">
      <c r="B154" s="5"/>
    </row>
    <row r="155" spans="2:2" x14ac:dyDescent="0.25">
      <c r="B155" s="5"/>
    </row>
    <row r="156" spans="2:2" x14ac:dyDescent="0.25">
      <c r="B156" s="5"/>
    </row>
    <row r="157" spans="2:2" x14ac:dyDescent="0.25">
      <c r="B157" s="5"/>
    </row>
    <row r="158" spans="2:2" x14ac:dyDescent="0.25">
      <c r="B158" s="5"/>
    </row>
  </sheetData>
  <mergeCells count="74">
    <mergeCell ref="C21:F21"/>
    <mergeCell ref="H21:I21"/>
    <mergeCell ref="J21:M21"/>
    <mergeCell ref="A16:B16"/>
    <mergeCell ref="C16:F16"/>
    <mergeCell ref="H16:I16"/>
    <mergeCell ref="J16:M16"/>
    <mergeCell ref="A17:B20"/>
    <mergeCell ref="C17:F18"/>
    <mergeCell ref="H17:I20"/>
    <mergeCell ref="J17:M18"/>
    <mergeCell ref="E19:F19"/>
    <mergeCell ref="L19:M19"/>
    <mergeCell ref="E20:F20"/>
    <mergeCell ref="L20:M20"/>
    <mergeCell ref="E5:K5"/>
    <mergeCell ref="B6:D6"/>
    <mergeCell ref="E6:K6"/>
    <mergeCell ref="B7:D7"/>
    <mergeCell ref="E7:K7"/>
    <mergeCell ref="M61:N62"/>
    <mergeCell ref="O61:O62"/>
    <mergeCell ref="H73:H81"/>
    <mergeCell ref="M55:N55"/>
    <mergeCell ref="M56:N56"/>
    <mergeCell ref="M57:N57"/>
    <mergeCell ref="M58:N58"/>
    <mergeCell ref="M59:N60"/>
    <mergeCell ref="O59:O60"/>
    <mergeCell ref="N49:O49"/>
    <mergeCell ref="N50:O50"/>
    <mergeCell ref="N53:O53"/>
    <mergeCell ref="N48:O48"/>
    <mergeCell ref="N37:O37"/>
    <mergeCell ref="N38:O38"/>
    <mergeCell ref="N45:O45"/>
    <mergeCell ref="N46:O46"/>
    <mergeCell ref="N47:O47"/>
    <mergeCell ref="N36:O36"/>
    <mergeCell ref="N39:O39"/>
    <mergeCell ref="N40:O40"/>
    <mergeCell ref="N41:O41"/>
    <mergeCell ref="N42:O42"/>
    <mergeCell ref="N43:O43"/>
    <mergeCell ref="N26:O26"/>
    <mergeCell ref="N44:O44"/>
    <mergeCell ref="N35:O35"/>
    <mergeCell ref="N27:O27"/>
    <mergeCell ref="N28:O28"/>
    <mergeCell ref="N29:O29"/>
    <mergeCell ref="N30:O30"/>
    <mergeCell ref="N31:O31"/>
    <mergeCell ref="N32:O32"/>
    <mergeCell ref="N33:O33"/>
    <mergeCell ref="N34:O34"/>
    <mergeCell ref="A21:B21"/>
    <mergeCell ref="A14:B15"/>
    <mergeCell ref="C14:F15"/>
    <mergeCell ref="H14:I15"/>
    <mergeCell ref="J14:M15"/>
    <mergeCell ref="E8:K11"/>
    <mergeCell ref="A13:B13"/>
    <mergeCell ref="C13:F13"/>
    <mergeCell ref="H13:I13"/>
    <mergeCell ref="J13:M13"/>
    <mergeCell ref="B8:D8"/>
    <mergeCell ref="A1:N1"/>
    <mergeCell ref="B2:D2"/>
    <mergeCell ref="E2:K2"/>
    <mergeCell ref="B3:D3"/>
    <mergeCell ref="E3:K3"/>
    <mergeCell ref="B4:D4"/>
    <mergeCell ref="E4:K4"/>
    <mergeCell ref="B5:D5"/>
  </mergeCells>
  <conditionalFormatting sqref="H21 H14 J16:J17 J21 J14 J19:L20">
    <cfRule type="cellIs" dxfId="31" priority="8" operator="equal">
      <formula>0</formula>
    </cfRule>
    <cfRule type="cellIs" dxfId="30" priority="9" operator="equal">
      <formula>0</formula>
    </cfRule>
  </conditionalFormatting>
  <conditionalFormatting sqref="B6 L6 E6">
    <cfRule type="expression" dxfId="29" priority="10">
      <formula>$E$4=#REF!</formula>
    </cfRule>
  </conditionalFormatting>
  <conditionalFormatting sqref="J14 J16:J17">
    <cfRule type="cellIs" dxfId="28" priority="3" operator="equal">
      <formula>0</formula>
    </cfRule>
    <cfRule type="cellIs" dxfId="27" priority="4" operator="equal">
      <formula>0</formula>
    </cfRule>
    <cfRule type="cellIs" dxfId="26" priority="6" operator="equal">
      <formula>0</formula>
    </cfRule>
    <cfRule type="cellIs" dxfId="25" priority="7" operator="equal">
      <formula>0</formula>
    </cfRule>
  </conditionalFormatting>
  <conditionalFormatting sqref="J21 J20:L20">
    <cfRule type="cellIs" dxfId="24" priority="2" operator="equal">
      <formula>0</formula>
    </cfRule>
    <cfRule type="cellIs" dxfId="23" priority="5" operator="equal">
      <formula>0</formula>
    </cfRule>
  </conditionalFormatting>
  <conditionalFormatting sqref="B6:K6">
    <cfRule type="expression" dxfId="0" priority="1">
      <formula>$E$4=$AL$18</formula>
    </cfRule>
  </conditionalFormatting>
  <dataValidations count="5">
    <dataValidation type="list" allowBlank="1" showInputMessage="1" showErrorMessage="1" sqref="E6 L6" xr:uid="{6BA3A34A-8E57-4258-B867-A0CA1F0CD57E}">
      <formula1>$AI$17:$AI$19</formula1>
    </dataValidation>
    <dataValidation type="list" allowBlank="1" showInputMessage="1" showErrorMessage="1" sqref="D86:D90 J86:J90" xr:uid="{00000000-0002-0000-0300-000002000000}">
      <formula1>$M$30:$M$54</formula1>
    </dataValidation>
    <dataValidation type="list" allowBlank="1" showInputMessage="1" showErrorMessage="1" sqref="D27:D81 J27:J81" xr:uid="{00000000-0002-0000-0300-000005000000}">
      <formula1>$M$27:$M$50</formula1>
    </dataValidation>
    <dataValidation type="list" allowBlank="1" showInputMessage="1" showErrorMessage="1" sqref="L7" xr:uid="{8CC9EE7D-5D78-4DF9-83A3-E565A940DFD0}">
      <formula1>$AP$17:$AP$24</formula1>
    </dataValidation>
    <dataValidation type="list" allowBlank="1" showInputMessage="1" showErrorMessage="1" sqref="L4 E4:K4" xr:uid="{DE884C1B-EEDD-4CCB-AC6F-FC681FAA6BB7}">
      <formula1>$AL$16:$AL$18</formula1>
    </dataValidation>
  </dataValidations>
  <pageMargins left="0.25" right="0.25" top="0.75" bottom="0.75" header="0.3" footer="0.3"/>
  <pageSetup scale="55"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249977111117893"/>
  </sheetPr>
  <dimension ref="A1:AQ158"/>
  <sheetViews>
    <sheetView showGridLines="0" workbookViewId="0">
      <selection activeCell="T52" sqref="T52"/>
    </sheetView>
  </sheetViews>
  <sheetFormatPr defaultColWidth="11.42578125" defaultRowHeight="15" x14ac:dyDescent="0.25"/>
  <cols>
    <col min="1" max="2" width="8.85546875" style="1" customWidth="1"/>
    <col min="3" max="3" width="13.5703125" style="1" customWidth="1"/>
    <col min="4" max="8" width="8.85546875" style="1" customWidth="1"/>
    <col min="9" max="9" width="13.5703125" style="1" customWidth="1"/>
    <col min="10" max="20" width="8.85546875" style="1" customWidth="1"/>
    <col min="21" max="34" width="11.42578125" style="1"/>
    <col min="35" max="37" width="32.5703125" style="1" bestFit="1" customWidth="1"/>
    <col min="38" max="38" width="51.140625" style="1" bestFit="1" customWidth="1"/>
    <col min="39" max="39" width="30.7109375" style="1" customWidth="1"/>
    <col min="40" max="41" width="11.42578125" style="1"/>
    <col min="42" max="42" width="21" style="1" bestFit="1" customWidth="1"/>
    <col min="43" max="16384" width="11.42578125" style="1"/>
  </cols>
  <sheetData>
    <row r="1" spans="1:43" ht="24.75" customHeight="1" thickBot="1" x14ac:dyDescent="0.3">
      <c r="A1" s="104" t="s">
        <v>141</v>
      </c>
      <c r="B1" s="104"/>
      <c r="C1" s="104"/>
      <c r="D1" s="104"/>
      <c r="E1" s="104"/>
      <c r="F1" s="104"/>
      <c r="G1" s="104"/>
      <c r="H1" s="104"/>
      <c r="I1" s="104"/>
      <c r="J1" s="104"/>
      <c r="K1" s="104"/>
      <c r="L1" s="104"/>
      <c r="M1" s="104"/>
      <c r="N1" s="104"/>
    </row>
    <row r="2" spans="1:43" ht="15.75" customHeight="1" x14ac:dyDescent="0.25">
      <c r="B2" s="100" t="s">
        <v>199</v>
      </c>
      <c r="C2" s="101"/>
      <c r="D2" s="382"/>
      <c r="E2" s="383"/>
      <c r="F2" s="384"/>
      <c r="G2" s="384"/>
      <c r="H2" s="384"/>
      <c r="I2" s="384"/>
      <c r="J2" s="384"/>
      <c r="K2" s="385"/>
    </row>
    <row r="3" spans="1:43" ht="15.75" customHeight="1" x14ac:dyDescent="0.25">
      <c r="A3" s="343"/>
      <c r="B3" s="105" t="s">
        <v>200</v>
      </c>
      <c r="C3" s="106"/>
      <c r="D3" s="347"/>
      <c r="E3" s="386"/>
      <c r="F3" s="352"/>
      <c r="G3" s="352"/>
      <c r="H3" s="352"/>
      <c r="I3" s="352"/>
      <c r="J3" s="352"/>
      <c r="K3" s="387"/>
      <c r="L3" s="344"/>
    </row>
    <row r="4" spans="1:43" ht="15.75" customHeight="1" x14ac:dyDescent="0.25">
      <c r="B4" s="105" t="s">
        <v>3</v>
      </c>
      <c r="C4" s="106"/>
      <c r="D4" s="347"/>
      <c r="E4" s="388" t="s">
        <v>54</v>
      </c>
      <c r="F4" s="355"/>
      <c r="G4" s="355"/>
      <c r="H4" s="355"/>
      <c r="I4" s="355"/>
      <c r="J4" s="355"/>
      <c r="K4" s="389"/>
      <c r="L4" s="23"/>
    </row>
    <row r="5" spans="1:43" ht="15.75" customHeight="1" x14ac:dyDescent="0.25">
      <c r="B5" s="115" t="s">
        <v>164</v>
      </c>
      <c r="C5" s="216"/>
      <c r="D5" s="216"/>
      <c r="E5" s="388" t="str">
        <f>VLOOKUP(E4,AL16:AM21,2,FALSE)</f>
        <v>_ _ _ _ _ _ _ _ _ _ _</v>
      </c>
      <c r="F5" s="355"/>
      <c r="G5" s="355"/>
      <c r="H5" s="355"/>
      <c r="I5" s="355"/>
      <c r="J5" s="355"/>
      <c r="K5" s="389"/>
      <c r="L5" s="23"/>
    </row>
    <row r="6" spans="1:43" ht="15.75" customHeight="1" x14ac:dyDescent="0.25">
      <c r="B6" s="115" t="s">
        <v>4</v>
      </c>
      <c r="C6" s="216"/>
      <c r="D6" s="216"/>
      <c r="E6" s="388"/>
      <c r="F6" s="355"/>
      <c r="G6" s="355"/>
      <c r="H6" s="355"/>
      <c r="I6" s="355"/>
      <c r="J6" s="355"/>
      <c r="K6" s="389"/>
      <c r="L6" s="23"/>
    </row>
    <row r="7" spans="1:43" ht="15.75" customHeight="1" thickBot="1" x14ac:dyDescent="0.3">
      <c r="B7" s="139" t="s">
        <v>43</v>
      </c>
      <c r="C7" s="218"/>
      <c r="D7" s="218"/>
      <c r="E7" s="390"/>
      <c r="F7" s="358"/>
      <c r="G7" s="358"/>
      <c r="H7" s="358"/>
      <c r="I7" s="358"/>
      <c r="J7" s="358"/>
      <c r="K7" s="391"/>
      <c r="L7" s="22"/>
    </row>
    <row r="8" spans="1:43" ht="15.75" customHeight="1" x14ac:dyDescent="0.25">
      <c r="B8" s="346"/>
      <c r="C8" s="346"/>
      <c r="D8" s="346"/>
      <c r="E8" s="392"/>
      <c r="F8" s="361"/>
      <c r="G8" s="361"/>
      <c r="H8" s="361"/>
      <c r="I8" s="361"/>
      <c r="J8" s="361"/>
      <c r="K8" s="393"/>
      <c r="L8" s="22"/>
    </row>
    <row r="9" spans="1:43" ht="15.75" customHeight="1" x14ac:dyDescent="0.25">
      <c r="B9" s="346"/>
      <c r="C9" s="346"/>
      <c r="D9" s="346"/>
      <c r="E9" s="392"/>
      <c r="F9" s="361"/>
      <c r="G9" s="361"/>
      <c r="H9" s="361"/>
      <c r="I9" s="361"/>
      <c r="J9" s="361"/>
      <c r="K9" s="393"/>
      <c r="L9" s="22"/>
    </row>
    <row r="10" spans="1:43" ht="15.75" customHeight="1" thickBot="1" x14ac:dyDescent="0.3">
      <c r="E10" s="394"/>
      <c r="F10" s="395"/>
      <c r="G10" s="395"/>
      <c r="H10" s="395"/>
      <c r="I10" s="395"/>
      <c r="J10" s="395"/>
      <c r="K10" s="396"/>
      <c r="AM10" s="2"/>
      <c r="AO10" s="2"/>
      <c r="AQ10" s="2"/>
    </row>
    <row r="11" spans="1:43" ht="15.75" customHeight="1" thickBot="1" x14ac:dyDescent="0.3">
      <c r="AQ11" s="8"/>
    </row>
    <row r="12" spans="1:43" ht="15.75" customHeight="1" x14ac:dyDescent="0.25">
      <c r="A12" s="223" t="s">
        <v>5</v>
      </c>
      <c r="B12" s="232"/>
      <c r="C12" s="268"/>
      <c r="D12" s="269"/>
      <c r="E12" s="269"/>
      <c r="F12" s="270"/>
      <c r="H12" s="100" t="s">
        <v>6</v>
      </c>
      <c r="I12" s="101"/>
      <c r="J12" s="102"/>
      <c r="K12" s="102"/>
      <c r="L12" s="102"/>
      <c r="M12" s="103"/>
      <c r="AQ12"/>
    </row>
    <row r="13" spans="1:43" ht="15.75" customHeight="1" x14ac:dyDescent="0.25">
      <c r="A13" s="108" t="s">
        <v>7</v>
      </c>
      <c r="B13" s="109"/>
      <c r="C13" s="119"/>
      <c r="D13" s="120"/>
      <c r="E13" s="120"/>
      <c r="F13" s="121"/>
      <c r="H13" s="105" t="s">
        <v>8</v>
      </c>
      <c r="I13" s="106"/>
      <c r="J13" s="369">
        <f>C13</f>
        <v>0</v>
      </c>
      <c r="K13" s="369"/>
      <c r="L13" s="369"/>
      <c r="M13" s="400"/>
      <c r="AQ13"/>
    </row>
    <row r="14" spans="1:43" ht="15.75" customHeight="1" x14ac:dyDescent="0.25">
      <c r="A14" s="110"/>
      <c r="B14" s="111"/>
      <c r="C14" s="122"/>
      <c r="D14" s="123"/>
      <c r="E14" s="123"/>
      <c r="F14" s="124"/>
      <c r="H14" s="105"/>
      <c r="I14" s="106"/>
      <c r="J14" s="369"/>
      <c r="K14" s="369"/>
      <c r="L14" s="369"/>
      <c r="M14" s="400"/>
      <c r="AQ14"/>
    </row>
    <row r="15" spans="1:43" ht="15.75" customHeight="1" x14ac:dyDescent="0.25">
      <c r="A15" s="115" t="s">
        <v>182</v>
      </c>
      <c r="B15" s="116"/>
      <c r="C15" s="112"/>
      <c r="D15" s="113"/>
      <c r="E15" s="113"/>
      <c r="F15" s="114"/>
      <c r="H15" s="105" t="s">
        <v>182</v>
      </c>
      <c r="I15" s="106"/>
      <c r="J15" s="369">
        <f>C15</f>
        <v>0</v>
      </c>
      <c r="K15" s="369"/>
      <c r="L15" s="369"/>
      <c r="M15" s="400"/>
      <c r="AL15" s="2" t="s">
        <v>40</v>
      </c>
      <c r="AM15" s="2" t="s">
        <v>41</v>
      </c>
      <c r="AN15" s="1" t="s">
        <v>80</v>
      </c>
      <c r="AP15" s="2"/>
      <c r="AQ15"/>
    </row>
    <row r="16" spans="1:43" ht="15.75" customHeight="1" x14ac:dyDescent="0.25">
      <c r="A16" s="108" t="s">
        <v>11</v>
      </c>
      <c r="B16" s="109"/>
      <c r="C16" s="119"/>
      <c r="D16" s="120"/>
      <c r="E16" s="120"/>
      <c r="F16" s="121"/>
      <c r="H16" s="105" t="s">
        <v>138</v>
      </c>
      <c r="I16" s="106"/>
      <c r="J16" s="369">
        <f>C16</f>
        <v>0</v>
      </c>
      <c r="K16" s="369"/>
      <c r="L16" s="369"/>
      <c r="M16" s="400"/>
      <c r="AL16" s="1" t="s">
        <v>54</v>
      </c>
      <c r="AM16" s="1" t="s">
        <v>54</v>
      </c>
      <c r="AQ16"/>
    </row>
    <row r="17" spans="1:43" ht="15.75" customHeight="1" x14ac:dyDescent="0.25">
      <c r="A17" s="205"/>
      <c r="B17" s="206"/>
      <c r="C17" s="122"/>
      <c r="D17" s="123"/>
      <c r="E17" s="123"/>
      <c r="F17" s="124"/>
      <c r="H17" s="105"/>
      <c r="I17" s="106"/>
      <c r="J17" s="369"/>
      <c r="K17" s="369"/>
      <c r="L17" s="369"/>
      <c r="M17" s="400"/>
      <c r="N17" s="15"/>
      <c r="AL17" s="39" t="s">
        <v>203</v>
      </c>
      <c r="AM17" s="39" t="s">
        <v>137</v>
      </c>
      <c r="AN17" s="14" t="s">
        <v>19</v>
      </c>
      <c r="AP17" s="8"/>
      <c r="AQ17"/>
    </row>
    <row r="18" spans="1:43" ht="15.75" customHeight="1" x14ac:dyDescent="0.25">
      <c r="A18" s="205"/>
      <c r="B18" s="206"/>
      <c r="C18" s="92" t="s">
        <v>12</v>
      </c>
      <c r="D18" s="92" t="s">
        <v>13</v>
      </c>
      <c r="E18" s="127" t="s">
        <v>14</v>
      </c>
      <c r="F18" s="366"/>
      <c r="H18" s="105"/>
      <c r="I18" s="106"/>
      <c r="J18" s="92" t="s">
        <v>12</v>
      </c>
      <c r="K18" s="92" t="s">
        <v>13</v>
      </c>
      <c r="L18" s="125" t="s">
        <v>14</v>
      </c>
      <c r="M18" s="126"/>
      <c r="AL18" s="39" t="s">
        <v>209</v>
      </c>
      <c r="AM18" s="39" t="s">
        <v>146</v>
      </c>
      <c r="AN18" s="16" t="s">
        <v>96</v>
      </c>
      <c r="AP18" s="25"/>
      <c r="AQ18"/>
    </row>
    <row r="19" spans="1:43" ht="15.75" customHeight="1" x14ac:dyDescent="0.25">
      <c r="A19" s="110"/>
      <c r="B19" s="111"/>
      <c r="C19" s="21"/>
      <c r="D19" s="93"/>
      <c r="E19" s="367"/>
      <c r="F19" s="368"/>
      <c r="H19" s="105"/>
      <c r="I19" s="106"/>
      <c r="J19" s="21">
        <f>C19</f>
        <v>0</v>
      </c>
      <c r="K19" s="21">
        <f>D19</f>
        <v>0</v>
      </c>
      <c r="L19" s="129">
        <f>E19</f>
        <v>0</v>
      </c>
      <c r="M19" s="130"/>
      <c r="AL19" s="39" t="s">
        <v>207</v>
      </c>
      <c r="AM19" s="39" t="s">
        <v>147</v>
      </c>
      <c r="AN19" s="16" t="s">
        <v>95</v>
      </c>
      <c r="AP19" s="25"/>
      <c r="AQ19"/>
    </row>
    <row r="20" spans="1:43" ht="15.75" customHeight="1" thickBot="1" x14ac:dyDescent="0.3">
      <c r="A20" s="139" t="s">
        <v>15</v>
      </c>
      <c r="B20" s="140"/>
      <c r="C20" s="397"/>
      <c r="D20" s="398"/>
      <c r="E20" s="398"/>
      <c r="F20" s="399"/>
      <c r="H20" s="135" t="s">
        <v>15</v>
      </c>
      <c r="I20" s="136"/>
      <c r="J20" s="401">
        <f>C20</f>
        <v>0</v>
      </c>
      <c r="K20" s="401"/>
      <c r="L20" s="401"/>
      <c r="M20" s="402"/>
      <c r="AL20" s="39" t="s">
        <v>210</v>
      </c>
      <c r="AM20" s="39" t="s">
        <v>148</v>
      </c>
      <c r="AN20" s="16" t="s">
        <v>94</v>
      </c>
      <c r="AP20" s="25"/>
      <c r="AQ20"/>
    </row>
    <row r="21" spans="1:43" ht="15.75" customHeight="1" x14ac:dyDescent="0.25">
      <c r="A21" s="374"/>
      <c r="B21" s="374"/>
      <c r="C21" s="374"/>
      <c r="D21" s="381"/>
      <c r="E21" s="381"/>
      <c r="F21" s="381"/>
      <c r="G21" s="381"/>
      <c r="H21" s="381"/>
      <c r="I21" s="381"/>
      <c r="J21" s="381"/>
      <c r="K21" s="381"/>
      <c r="L21" s="381"/>
      <c r="M21" s="381"/>
      <c r="AL21" s="39" t="s">
        <v>211</v>
      </c>
      <c r="AM21" s="39" t="s">
        <v>149</v>
      </c>
      <c r="AN21" s="12" t="s">
        <v>93</v>
      </c>
      <c r="AP21" s="25"/>
      <c r="AQ21"/>
    </row>
    <row r="22" spans="1:43" ht="15.75" customHeight="1" x14ac:dyDescent="0.25">
      <c r="A22" s="374"/>
      <c r="B22" s="374"/>
      <c r="C22" s="374"/>
      <c r="D22" s="381"/>
      <c r="E22" s="381"/>
      <c r="F22" s="381"/>
      <c r="G22" s="381"/>
      <c r="H22" s="381"/>
      <c r="I22" s="381"/>
      <c r="J22" s="381"/>
      <c r="K22" s="381"/>
      <c r="L22" s="381"/>
      <c r="M22" s="381"/>
      <c r="AL22" s="25"/>
      <c r="AM22" s="25"/>
      <c r="AN22" s="12"/>
      <c r="AO22" s="2"/>
      <c r="AP22" s="25"/>
      <c r="AQ22"/>
    </row>
    <row r="23" spans="1:43" ht="15.75" customHeight="1" x14ac:dyDescent="0.25">
      <c r="D23" s="35"/>
      <c r="E23" s="35"/>
      <c r="F23" s="35"/>
      <c r="G23" s="35"/>
      <c r="H23" s="35"/>
      <c r="I23" s="35"/>
      <c r="J23" s="35"/>
      <c r="K23" s="22"/>
      <c r="L23" s="22"/>
      <c r="M23" s="22"/>
      <c r="AN23" s="12"/>
      <c r="AO23" s="2"/>
      <c r="AP23" s="25"/>
      <c r="AQ23"/>
    </row>
    <row r="24" spans="1:43" ht="15.75" customHeight="1" x14ac:dyDescent="0.25">
      <c r="D24" s="35"/>
      <c r="E24" s="35"/>
      <c r="F24" s="35"/>
      <c r="G24" s="35"/>
      <c r="H24" s="35"/>
      <c r="I24" s="35"/>
      <c r="J24" s="35"/>
      <c r="K24" s="22"/>
      <c r="L24" s="22"/>
      <c r="M24" s="22"/>
      <c r="AL24" s="2"/>
      <c r="AN24" s="12"/>
      <c r="AO24" s="10"/>
      <c r="AP24" s="25"/>
      <c r="AQ24"/>
    </row>
    <row r="25" spans="1:43" ht="15.75" customHeight="1" x14ac:dyDescent="0.25">
      <c r="K25" s="22"/>
      <c r="L25" s="22"/>
      <c r="M25" s="22"/>
      <c r="AN25" s="12"/>
      <c r="AO25" s="10"/>
      <c r="AP25" s="25"/>
      <c r="AQ25"/>
    </row>
    <row r="26" spans="1:43" ht="15.75" customHeight="1" thickBot="1" x14ac:dyDescent="0.3">
      <c r="B26" s="3" t="s">
        <v>17</v>
      </c>
      <c r="C26" s="3" t="s">
        <v>18</v>
      </c>
      <c r="D26" s="3" t="s">
        <v>19</v>
      </c>
      <c r="E26" s="3" t="s">
        <v>20</v>
      </c>
      <c r="H26" s="3" t="s">
        <v>17</v>
      </c>
      <c r="I26" s="3" t="s">
        <v>18</v>
      </c>
      <c r="J26" s="3" t="s">
        <v>19</v>
      </c>
      <c r="K26" s="3" t="s">
        <v>20</v>
      </c>
      <c r="AL26" s="8"/>
      <c r="AN26" s="12"/>
      <c r="AO26" s="10"/>
      <c r="AP26" s="25"/>
      <c r="AQ26"/>
    </row>
    <row r="27" spans="1:43" ht="15.75" customHeight="1" x14ac:dyDescent="0.25">
      <c r="B27" s="9">
        <v>0</v>
      </c>
      <c r="C27" s="13"/>
      <c r="D27" s="13"/>
      <c r="E27" s="34" t="str">
        <f>IF(D27&lt;&gt;"",1,"")</f>
        <v/>
      </c>
      <c r="H27" s="9">
        <v>54</v>
      </c>
      <c r="I27" s="13"/>
      <c r="J27" s="13"/>
      <c r="K27" s="34" t="str">
        <f t="shared" ref="K27:K58" si="0">IF(J27&lt;&gt;"",1,"")</f>
        <v/>
      </c>
      <c r="M27" s="44" t="s">
        <v>19</v>
      </c>
      <c r="N27" s="169" t="s">
        <v>21</v>
      </c>
      <c r="O27" s="170"/>
      <c r="AJ27" s="12"/>
      <c r="AK27" s="10"/>
      <c r="AL27" s="25"/>
      <c r="AM27"/>
    </row>
    <row r="28" spans="1:43" ht="15.75" customHeight="1" x14ac:dyDescent="0.25">
      <c r="B28" s="9" t="s">
        <v>22</v>
      </c>
      <c r="C28" s="13"/>
      <c r="D28" s="13"/>
      <c r="E28" s="34" t="str">
        <f t="shared" ref="E28:E77" si="1">IF(D28&lt;&gt;"",1,"")</f>
        <v/>
      </c>
      <c r="H28" s="9">
        <v>55</v>
      </c>
      <c r="I28" s="13"/>
      <c r="J28" s="13"/>
      <c r="K28" s="34" t="str">
        <f t="shared" si="0"/>
        <v/>
      </c>
      <c r="M28" s="45" t="s">
        <v>150</v>
      </c>
      <c r="N28" s="151">
        <f>SUMIFS($E$27:$E$81,$D$27:$D$81,M28)+SUMIFS($K$27:$K$81,$J$27:$J$81,M28)</f>
        <v>0</v>
      </c>
      <c r="O28" s="152"/>
      <c r="AJ28" s="12"/>
      <c r="AK28" s="10"/>
      <c r="AL28" s="25"/>
      <c r="AM28"/>
    </row>
    <row r="29" spans="1:43" ht="15.75" customHeight="1" x14ac:dyDescent="0.25">
      <c r="B29" s="9">
        <v>1</v>
      </c>
      <c r="C29" s="13"/>
      <c r="D29" s="13"/>
      <c r="E29" s="34" t="str">
        <f t="shared" si="1"/>
        <v/>
      </c>
      <c r="H29" s="9">
        <v>56</v>
      </c>
      <c r="I29" s="13"/>
      <c r="J29" s="13"/>
      <c r="K29" s="34" t="str">
        <f t="shared" si="0"/>
        <v/>
      </c>
      <c r="M29" s="45" t="s">
        <v>151</v>
      </c>
      <c r="N29" s="151">
        <f>SUMIFS($E$27:$E$81,$D$27:$D$81,M29)+SUMIFS($K$27:$K$81,$J$27:$J$81,M29)</f>
        <v>0</v>
      </c>
      <c r="O29" s="152"/>
      <c r="AH29" s="1" t="s">
        <v>80</v>
      </c>
      <c r="AJ29" s="12"/>
      <c r="AL29" s="25"/>
      <c r="AM29"/>
    </row>
    <row r="30" spans="1:43" ht="15.75" customHeight="1" x14ac:dyDescent="0.25">
      <c r="B30" s="9">
        <v>2</v>
      </c>
      <c r="C30" s="13"/>
      <c r="D30" s="13"/>
      <c r="E30" s="34" t="str">
        <f t="shared" si="1"/>
        <v/>
      </c>
      <c r="H30" s="9">
        <v>57</v>
      </c>
      <c r="I30" s="13"/>
      <c r="J30" s="13"/>
      <c r="K30" s="34" t="str">
        <f t="shared" si="0"/>
        <v/>
      </c>
      <c r="M30" s="45" t="s">
        <v>152</v>
      </c>
      <c r="N30" s="151">
        <f>SUMIFS($E$27:$E$81,$D$27:$D$81,M30)+SUMIFS($K$27:$K$81,$J$27:$J$81,M30)</f>
        <v>0</v>
      </c>
      <c r="O30" s="152"/>
      <c r="AH30" s="1" t="s">
        <v>80</v>
      </c>
      <c r="AJ30" s="12"/>
      <c r="AL30" s="25"/>
      <c r="AM30"/>
    </row>
    <row r="31" spans="1:43" ht="15.75" customHeight="1" x14ac:dyDescent="0.25">
      <c r="B31" s="9">
        <v>3</v>
      </c>
      <c r="C31" s="13"/>
      <c r="D31" s="13"/>
      <c r="E31" s="34" t="str">
        <f t="shared" si="1"/>
        <v/>
      </c>
      <c r="H31" s="9">
        <v>58</v>
      </c>
      <c r="I31" s="13"/>
      <c r="J31" s="13"/>
      <c r="K31" s="34" t="str">
        <f t="shared" si="0"/>
        <v/>
      </c>
      <c r="M31" s="45" t="s">
        <v>82</v>
      </c>
      <c r="N31" s="151">
        <f>SUMIFS($E$27:$E$81,$D$27:$D$81,M31)+SUMIFS($K$27:$K$81,$J$27:$J$81,M31)</f>
        <v>0</v>
      </c>
      <c r="O31" s="152"/>
      <c r="AJ31" s="12"/>
      <c r="AL31" s="25"/>
      <c r="AM31"/>
    </row>
    <row r="32" spans="1:43" ht="15.75" customHeight="1" x14ac:dyDescent="0.25">
      <c r="B32" s="9">
        <v>4</v>
      </c>
      <c r="C32" s="13"/>
      <c r="D32" s="13"/>
      <c r="E32" s="34" t="str">
        <f t="shared" si="1"/>
        <v/>
      </c>
      <c r="H32" s="9">
        <v>59</v>
      </c>
      <c r="I32" s="13"/>
      <c r="J32" s="13"/>
      <c r="K32" s="34" t="str">
        <f t="shared" si="0"/>
        <v/>
      </c>
      <c r="M32" s="45" t="s">
        <v>25</v>
      </c>
      <c r="N32" s="141">
        <f t="shared" ref="N32:N51" si="2">SUMIFS($E$27:$E$81,$D$27:$D$81,M32)+SUMIFS($K$27:$K$81,$J$27:$J$81,M32)</f>
        <v>0</v>
      </c>
      <c r="O32" s="142"/>
      <c r="AJ32" s="12"/>
      <c r="AL32" s="25"/>
      <c r="AM32"/>
    </row>
    <row r="33" spans="2:39" ht="15.75" customHeight="1" x14ac:dyDescent="0.25">
      <c r="B33" s="9">
        <v>5</v>
      </c>
      <c r="C33" s="13"/>
      <c r="D33" s="13"/>
      <c r="E33" s="34" t="str">
        <f t="shared" si="1"/>
        <v/>
      </c>
      <c r="F33" s="7"/>
      <c r="G33" s="4"/>
      <c r="H33" s="9">
        <v>60</v>
      </c>
      <c r="I33" s="13"/>
      <c r="J33" s="13"/>
      <c r="K33" s="34" t="str">
        <f t="shared" si="0"/>
        <v/>
      </c>
      <c r="M33" s="45" t="s">
        <v>26</v>
      </c>
      <c r="N33" s="141">
        <f t="shared" si="2"/>
        <v>0</v>
      </c>
      <c r="O33" s="142"/>
      <c r="AJ33" s="12"/>
      <c r="AL33" s="25"/>
      <c r="AM33"/>
    </row>
    <row r="34" spans="2:39" ht="15.75" customHeight="1" x14ac:dyDescent="0.25">
      <c r="B34" s="9">
        <v>6</v>
      </c>
      <c r="C34" s="13"/>
      <c r="D34" s="13"/>
      <c r="E34" s="34" t="str">
        <f t="shared" si="1"/>
        <v/>
      </c>
      <c r="F34" s="5"/>
      <c r="G34" s="5"/>
      <c r="H34" s="9">
        <v>61</v>
      </c>
      <c r="I34" s="13"/>
      <c r="J34" s="13"/>
      <c r="K34" s="34" t="str">
        <f t="shared" si="0"/>
        <v/>
      </c>
      <c r="M34" s="45" t="s">
        <v>83</v>
      </c>
      <c r="N34" s="141">
        <f t="shared" si="2"/>
        <v>0</v>
      </c>
      <c r="O34" s="142"/>
      <c r="AJ34" s="12"/>
      <c r="AL34" s="25"/>
      <c r="AM34"/>
    </row>
    <row r="35" spans="2:39" ht="15.75" customHeight="1" x14ac:dyDescent="0.25">
      <c r="B35" s="9">
        <v>7</v>
      </c>
      <c r="C35" s="13"/>
      <c r="D35" s="13"/>
      <c r="E35" s="34" t="str">
        <f t="shared" si="1"/>
        <v/>
      </c>
      <c r="F35" s="5"/>
      <c r="G35" s="5"/>
      <c r="H35" s="9">
        <v>62</v>
      </c>
      <c r="I35" s="13"/>
      <c r="J35" s="13"/>
      <c r="K35" s="34" t="str">
        <f t="shared" si="0"/>
        <v/>
      </c>
      <c r="M35" s="45" t="s">
        <v>27</v>
      </c>
      <c r="N35" s="141">
        <f t="shared" si="2"/>
        <v>0</v>
      </c>
      <c r="O35" s="142"/>
      <c r="AJ35" s="12"/>
      <c r="AL35" s="25"/>
      <c r="AM35"/>
    </row>
    <row r="36" spans="2:39" ht="15.75" customHeight="1" x14ac:dyDescent="0.25">
      <c r="B36" s="9">
        <v>8</v>
      </c>
      <c r="C36" s="13"/>
      <c r="D36" s="13"/>
      <c r="E36" s="34" t="str">
        <f t="shared" si="1"/>
        <v/>
      </c>
      <c r="F36" s="5"/>
      <c r="G36" s="5"/>
      <c r="H36" s="9">
        <v>63</v>
      </c>
      <c r="I36" s="13"/>
      <c r="J36" s="13"/>
      <c r="K36" s="34" t="str">
        <f t="shared" si="0"/>
        <v/>
      </c>
      <c r="M36" s="45" t="s">
        <v>28</v>
      </c>
      <c r="N36" s="141">
        <f t="shared" si="2"/>
        <v>0</v>
      </c>
      <c r="O36" s="142"/>
      <c r="AH36" s="2"/>
      <c r="AI36" s="1" t="s">
        <v>80</v>
      </c>
      <c r="AJ36" s="12"/>
      <c r="AL36" s="25"/>
      <c r="AM36"/>
    </row>
    <row r="37" spans="2:39" ht="15.75" customHeight="1" x14ac:dyDescent="0.25">
      <c r="B37" s="9">
        <v>9</v>
      </c>
      <c r="C37" s="13"/>
      <c r="D37" s="13"/>
      <c r="E37" s="34" t="str">
        <f t="shared" si="1"/>
        <v/>
      </c>
      <c r="F37" s="5"/>
      <c r="G37" s="5"/>
      <c r="H37" s="9">
        <v>64</v>
      </c>
      <c r="I37" s="13"/>
      <c r="J37" s="13"/>
      <c r="K37" s="34" t="str">
        <f t="shared" si="0"/>
        <v/>
      </c>
      <c r="M37" s="45" t="s">
        <v>84</v>
      </c>
      <c r="N37" s="141">
        <f t="shared" si="2"/>
        <v>0</v>
      </c>
      <c r="O37" s="142"/>
      <c r="AJ37" s="12"/>
      <c r="AL37" s="25"/>
      <c r="AM37"/>
    </row>
    <row r="38" spans="2:39" ht="15.75" customHeight="1" x14ac:dyDescent="0.25">
      <c r="B38" s="9">
        <v>10</v>
      </c>
      <c r="C38" s="13"/>
      <c r="D38" s="13"/>
      <c r="E38" s="34" t="str">
        <f t="shared" si="1"/>
        <v/>
      </c>
      <c r="F38" s="5"/>
      <c r="G38" s="5"/>
      <c r="H38" s="9">
        <v>65</v>
      </c>
      <c r="I38" s="13"/>
      <c r="J38" s="13"/>
      <c r="K38" s="34" t="str">
        <f t="shared" si="0"/>
        <v/>
      </c>
      <c r="M38" s="45" t="s">
        <v>29</v>
      </c>
      <c r="N38" s="141">
        <f t="shared" si="2"/>
        <v>0</v>
      </c>
      <c r="O38" s="142"/>
      <c r="AJ38" s="12"/>
      <c r="AL38" s="25"/>
      <c r="AM38"/>
    </row>
    <row r="39" spans="2:39" ht="15.75" customHeight="1" x14ac:dyDescent="0.25">
      <c r="B39" s="9">
        <v>11</v>
      </c>
      <c r="C39" s="13"/>
      <c r="D39" s="13"/>
      <c r="E39" s="34" t="str">
        <f t="shared" si="1"/>
        <v/>
      </c>
      <c r="F39" s="5"/>
      <c r="G39" s="5"/>
      <c r="H39" s="9">
        <v>66</v>
      </c>
      <c r="I39" s="13"/>
      <c r="J39" s="13"/>
      <c r="K39" s="34" t="str">
        <f t="shared" si="0"/>
        <v/>
      </c>
      <c r="M39" s="45" t="s">
        <v>30</v>
      </c>
      <c r="N39" s="141">
        <f t="shared" si="2"/>
        <v>0</v>
      </c>
      <c r="O39" s="142"/>
      <c r="AJ39" s="12"/>
      <c r="AL39" s="25"/>
      <c r="AM39"/>
    </row>
    <row r="40" spans="2:39" ht="15.75" customHeight="1" x14ac:dyDescent="0.3">
      <c r="B40" s="9">
        <v>12</v>
      </c>
      <c r="C40" s="13"/>
      <c r="D40" s="13"/>
      <c r="E40" s="34" t="str">
        <f t="shared" si="1"/>
        <v/>
      </c>
      <c r="F40" s="5"/>
      <c r="G40" s="5"/>
      <c r="H40" s="9">
        <v>67</v>
      </c>
      <c r="I40" s="13"/>
      <c r="J40" s="13"/>
      <c r="K40" s="34" t="str">
        <f t="shared" si="0"/>
        <v/>
      </c>
      <c r="M40" s="45" t="s">
        <v>85</v>
      </c>
      <c r="N40" s="141">
        <f t="shared" si="2"/>
        <v>0</v>
      </c>
      <c r="O40" s="142"/>
      <c r="AE40" s="6"/>
      <c r="AF40" s="6"/>
      <c r="AG40" s="6"/>
      <c r="AJ40" s="12"/>
      <c r="AK40" s="6"/>
      <c r="AL40" s="25"/>
      <c r="AM40"/>
    </row>
    <row r="41" spans="2:39" ht="15.75" customHeight="1" x14ac:dyDescent="0.3">
      <c r="B41" s="9">
        <v>13</v>
      </c>
      <c r="C41" s="13"/>
      <c r="D41" s="13"/>
      <c r="E41" s="34" t="str">
        <f t="shared" si="1"/>
        <v/>
      </c>
      <c r="F41" s="5"/>
      <c r="G41" s="5"/>
      <c r="H41" s="9">
        <v>68</v>
      </c>
      <c r="I41" s="13"/>
      <c r="J41" s="13"/>
      <c r="K41" s="34" t="str">
        <f t="shared" si="0"/>
        <v/>
      </c>
      <c r="M41" s="45" t="s">
        <v>31</v>
      </c>
      <c r="N41" s="141">
        <f>SUMIFS($E$27:$E$81,$D$27:$D$81,M41)+SUMIFS($K$27:$K$81,$J$27:$J$81,M41)</f>
        <v>0</v>
      </c>
      <c r="O41" s="142"/>
      <c r="AE41" s="6"/>
      <c r="AF41" s="6"/>
      <c r="AG41" s="6"/>
      <c r="AJ41" s="12"/>
      <c r="AK41" s="6"/>
      <c r="AL41" s="25"/>
      <c r="AM41"/>
    </row>
    <row r="42" spans="2:39" ht="15.75" customHeight="1" x14ac:dyDescent="0.3">
      <c r="B42" s="9">
        <v>14</v>
      </c>
      <c r="C42" s="13"/>
      <c r="D42" s="13"/>
      <c r="E42" s="34" t="str">
        <f t="shared" si="1"/>
        <v/>
      </c>
      <c r="F42" s="5"/>
      <c r="G42" s="5"/>
      <c r="H42" s="9">
        <v>69</v>
      </c>
      <c r="I42" s="13"/>
      <c r="J42" s="13"/>
      <c r="K42" s="34" t="str">
        <f t="shared" si="0"/>
        <v/>
      </c>
      <c r="M42" s="45" t="s">
        <v>32</v>
      </c>
      <c r="N42" s="141">
        <f t="shared" si="2"/>
        <v>0</v>
      </c>
      <c r="O42" s="142"/>
      <c r="AE42" s="6"/>
      <c r="AF42" s="6"/>
      <c r="AG42" s="6"/>
      <c r="AH42" s="6"/>
      <c r="AI42" s="6"/>
      <c r="AJ42" s="12"/>
      <c r="AK42" s="6"/>
      <c r="AL42" s="25"/>
      <c r="AM42"/>
    </row>
    <row r="43" spans="2:39" ht="15.75" customHeight="1" x14ac:dyDescent="0.3">
      <c r="B43" s="9">
        <v>15</v>
      </c>
      <c r="C43" s="13"/>
      <c r="D43" s="13"/>
      <c r="E43" s="34" t="str">
        <f t="shared" si="1"/>
        <v/>
      </c>
      <c r="F43" s="5"/>
      <c r="G43" s="5"/>
      <c r="H43" s="9">
        <v>70</v>
      </c>
      <c r="I43" s="13"/>
      <c r="J43" s="13"/>
      <c r="K43" s="34" t="str">
        <f t="shared" si="0"/>
        <v/>
      </c>
      <c r="M43" s="45" t="s">
        <v>86</v>
      </c>
      <c r="N43" s="141">
        <f t="shared" si="2"/>
        <v>0</v>
      </c>
      <c r="O43" s="142"/>
      <c r="AE43" s="6"/>
      <c r="AF43" s="6"/>
      <c r="AG43" s="6"/>
      <c r="AH43" s="6"/>
      <c r="AI43" s="6"/>
      <c r="AJ43" s="12"/>
      <c r="AK43" s="6"/>
      <c r="AL43" s="25"/>
      <c r="AM43"/>
    </row>
    <row r="44" spans="2:39" ht="15.75" customHeight="1" x14ac:dyDescent="0.3">
      <c r="B44" s="9">
        <v>16</v>
      </c>
      <c r="C44" s="13"/>
      <c r="D44" s="13"/>
      <c r="E44" s="34" t="str">
        <f t="shared" si="1"/>
        <v/>
      </c>
      <c r="F44" s="5"/>
      <c r="G44" s="5"/>
      <c r="H44" s="9">
        <v>71</v>
      </c>
      <c r="I44" s="13"/>
      <c r="J44" s="13"/>
      <c r="K44" s="34" t="str">
        <f t="shared" si="0"/>
        <v/>
      </c>
      <c r="M44" s="45" t="s">
        <v>33</v>
      </c>
      <c r="N44" s="141">
        <f t="shared" si="2"/>
        <v>0</v>
      </c>
      <c r="O44" s="142"/>
      <c r="AE44" s="6"/>
      <c r="AF44" s="6"/>
      <c r="AG44" s="6"/>
      <c r="AH44" s="6"/>
      <c r="AI44" s="6"/>
      <c r="AJ44" s="12"/>
      <c r="AK44" s="6"/>
      <c r="AL44" s="25"/>
      <c r="AM44"/>
    </row>
    <row r="45" spans="2:39" ht="15.75" customHeight="1" x14ac:dyDescent="0.25">
      <c r="B45" s="9">
        <v>17</v>
      </c>
      <c r="C45" s="13"/>
      <c r="D45" s="13"/>
      <c r="E45" s="34" t="str">
        <f t="shared" si="1"/>
        <v/>
      </c>
      <c r="F45" s="5"/>
      <c r="G45" s="5"/>
      <c r="H45" s="9">
        <v>72</v>
      </c>
      <c r="I45" s="13"/>
      <c r="J45" s="13"/>
      <c r="K45" s="34" t="str">
        <f t="shared" si="0"/>
        <v/>
      </c>
      <c r="M45" s="45" t="s">
        <v>34</v>
      </c>
      <c r="N45" s="141">
        <f t="shared" si="2"/>
        <v>0</v>
      </c>
      <c r="O45" s="142"/>
      <c r="AJ45" s="12"/>
      <c r="AL45" s="25"/>
      <c r="AM45"/>
    </row>
    <row r="46" spans="2:39" ht="15.75" customHeight="1" x14ac:dyDescent="0.25">
      <c r="B46" s="9">
        <v>18</v>
      </c>
      <c r="C46" s="13"/>
      <c r="D46" s="13"/>
      <c r="E46" s="34" t="str">
        <f t="shared" si="1"/>
        <v/>
      </c>
      <c r="F46" s="5"/>
      <c r="G46" s="5"/>
      <c r="H46" s="9">
        <v>73</v>
      </c>
      <c r="I46" s="13"/>
      <c r="J46" s="13"/>
      <c r="K46" s="34" t="str">
        <f t="shared" si="0"/>
        <v/>
      </c>
      <c r="M46" s="45" t="s">
        <v>87</v>
      </c>
      <c r="N46" s="141">
        <f t="shared" si="2"/>
        <v>0</v>
      </c>
      <c r="O46" s="142"/>
      <c r="AJ46" s="12"/>
      <c r="AL46" s="25"/>
      <c r="AM46"/>
    </row>
    <row r="47" spans="2:39" ht="15.75" customHeight="1" x14ac:dyDescent="0.25">
      <c r="B47" s="9">
        <v>19</v>
      </c>
      <c r="C47" s="13"/>
      <c r="D47" s="13"/>
      <c r="E47" s="34" t="str">
        <f t="shared" si="1"/>
        <v/>
      </c>
      <c r="F47" s="5"/>
      <c r="G47" s="5"/>
      <c r="H47" s="9">
        <v>74</v>
      </c>
      <c r="I47" s="13"/>
      <c r="J47" s="13"/>
      <c r="K47" s="34" t="str">
        <f t="shared" si="0"/>
        <v/>
      </c>
      <c r="M47" s="45" t="s">
        <v>35</v>
      </c>
      <c r="N47" s="141">
        <f t="shared" si="2"/>
        <v>0</v>
      </c>
      <c r="O47" s="142"/>
      <c r="AJ47" s="12"/>
      <c r="AL47" s="25"/>
      <c r="AM47"/>
    </row>
    <row r="48" spans="2:39" ht="15.75" customHeight="1" x14ac:dyDescent="0.25">
      <c r="B48" s="9">
        <v>20</v>
      </c>
      <c r="C48" s="13"/>
      <c r="D48" s="13"/>
      <c r="E48" s="34" t="str">
        <f t="shared" si="1"/>
        <v/>
      </c>
      <c r="F48" s="5"/>
      <c r="G48" s="5"/>
      <c r="H48" s="9">
        <v>75</v>
      </c>
      <c r="I48" s="13"/>
      <c r="J48" s="13"/>
      <c r="K48" s="34" t="str">
        <f t="shared" si="0"/>
        <v/>
      </c>
      <c r="M48" s="45" t="s">
        <v>36</v>
      </c>
      <c r="N48" s="141">
        <f t="shared" si="2"/>
        <v>0</v>
      </c>
      <c r="O48" s="142"/>
      <c r="AJ48" s="12"/>
      <c r="AL48" s="25"/>
      <c r="AM48"/>
    </row>
    <row r="49" spans="2:39" ht="15.75" customHeight="1" x14ac:dyDescent="0.25">
      <c r="B49" s="9">
        <v>21</v>
      </c>
      <c r="C49" s="13"/>
      <c r="D49" s="13"/>
      <c r="E49" s="34" t="str">
        <f t="shared" si="1"/>
        <v/>
      </c>
      <c r="F49" s="5"/>
      <c r="G49" s="5"/>
      <c r="H49" s="9">
        <v>76</v>
      </c>
      <c r="I49" s="13"/>
      <c r="J49" s="13"/>
      <c r="K49" s="34" t="str">
        <f t="shared" si="0"/>
        <v/>
      </c>
      <c r="M49" s="45" t="s">
        <v>88</v>
      </c>
      <c r="N49" s="141">
        <f t="shared" si="2"/>
        <v>0</v>
      </c>
      <c r="O49" s="142"/>
      <c r="AJ49" s="12"/>
      <c r="AL49" s="25"/>
      <c r="AM49"/>
    </row>
    <row r="50" spans="2:39" ht="15.75" customHeight="1" x14ac:dyDescent="0.25">
      <c r="B50" s="9">
        <v>22</v>
      </c>
      <c r="C50" s="13"/>
      <c r="D50" s="13"/>
      <c r="E50" s="34" t="str">
        <f t="shared" si="1"/>
        <v/>
      </c>
      <c r="F50" s="5"/>
      <c r="G50" s="5"/>
      <c r="H50" s="9">
        <v>77</v>
      </c>
      <c r="I50" s="13"/>
      <c r="J50" s="13"/>
      <c r="K50" s="34" t="str">
        <f t="shared" si="0"/>
        <v/>
      </c>
      <c r="M50" s="45" t="s">
        <v>37</v>
      </c>
      <c r="N50" s="141">
        <f t="shared" si="2"/>
        <v>0</v>
      </c>
      <c r="O50" s="142"/>
      <c r="AJ50" s="12"/>
      <c r="AL50" s="25"/>
      <c r="AM50"/>
    </row>
    <row r="51" spans="2:39" ht="15.75" customHeight="1" x14ac:dyDescent="0.25">
      <c r="B51" s="9">
        <v>23</v>
      </c>
      <c r="C51" s="13"/>
      <c r="D51" s="13"/>
      <c r="E51" s="34" t="str">
        <f t="shared" si="1"/>
        <v/>
      </c>
      <c r="F51" s="5"/>
      <c r="G51" s="5"/>
      <c r="H51" s="9">
        <v>78</v>
      </c>
      <c r="I51" s="13"/>
      <c r="J51" s="13"/>
      <c r="K51" s="34" t="str">
        <f t="shared" si="0"/>
        <v/>
      </c>
      <c r="M51" s="45" t="s">
        <v>38</v>
      </c>
      <c r="N51" s="141">
        <f t="shared" si="2"/>
        <v>0</v>
      </c>
      <c r="O51" s="142"/>
      <c r="AJ51" s="12"/>
      <c r="AL51" s="25"/>
      <c r="AM51"/>
    </row>
    <row r="52" spans="2:39" ht="15.75" customHeight="1" x14ac:dyDescent="0.25">
      <c r="B52" s="9">
        <v>24</v>
      </c>
      <c r="C52" s="13"/>
      <c r="D52" s="13"/>
      <c r="E52" s="34" t="str">
        <f t="shared" si="1"/>
        <v/>
      </c>
      <c r="F52" s="5"/>
      <c r="G52" s="5"/>
      <c r="H52" s="9">
        <v>79</v>
      </c>
      <c r="I52" s="13"/>
      <c r="J52" s="13"/>
      <c r="K52" s="34" t="str">
        <f t="shared" si="0"/>
        <v/>
      </c>
      <c r="AJ52" s="12"/>
      <c r="AL52" s="25"/>
      <c r="AM52"/>
    </row>
    <row r="53" spans="2:39" ht="15.75" customHeight="1" thickBot="1" x14ac:dyDescent="0.3">
      <c r="B53" s="9">
        <v>25</v>
      </c>
      <c r="C53" s="13"/>
      <c r="D53" s="13"/>
      <c r="E53" s="34" t="str">
        <f t="shared" si="1"/>
        <v/>
      </c>
      <c r="F53" s="5"/>
      <c r="G53" s="5"/>
      <c r="H53" s="9">
        <v>80</v>
      </c>
      <c r="I53" s="13"/>
      <c r="J53" s="13"/>
      <c r="K53" s="34" t="str">
        <f t="shared" si="0"/>
        <v/>
      </c>
      <c r="AJ53" s="12"/>
      <c r="AL53" s="25"/>
      <c r="AM53"/>
    </row>
    <row r="54" spans="2:39" ht="15.75" customHeight="1" thickBot="1" x14ac:dyDescent="0.3">
      <c r="B54" s="9">
        <v>26</v>
      </c>
      <c r="C54" s="13"/>
      <c r="D54" s="13"/>
      <c r="E54" s="34" t="str">
        <f t="shared" si="1"/>
        <v/>
      </c>
      <c r="F54" s="5"/>
      <c r="G54" s="5"/>
      <c r="H54" s="9">
        <v>81</v>
      </c>
      <c r="I54" s="13"/>
      <c r="J54" s="13"/>
      <c r="K54" s="34" t="str">
        <f t="shared" si="0"/>
        <v/>
      </c>
      <c r="M54" s="38" t="s">
        <v>21</v>
      </c>
      <c r="N54" s="160">
        <f>SUM(N28:N51)</f>
        <v>0</v>
      </c>
      <c r="O54" s="161"/>
      <c r="AJ54" s="12"/>
      <c r="AL54" s="25"/>
      <c r="AM54"/>
    </row>
    <row r="55" spans="2:39" ht="15.75" customHeight="1" thickBot="1" x14ac:dyDescent="0.3">
      <c r="B55" s="9">
        <v>27</v>
      </c>
      <c r="C55" s="13"/>
      <c r="D55" s="13"/>
      <c r="E55" s="34" t="str">
        <f t="shared" si="1"/>
        <v/>
      </c>
      <c r="F55" s="5"/>
      <c r="G55" s="5"/>
      <c r="H55" s="9">
        <v>82</v>
      </c>
      <c r="I55" s="13"/>
      <c r="J55" s="13"/>
      <c r="K55" s="34" t="str">
        <f t="shared" si="0"/>
        <v/>
      </c>
      <c r="M55" s="17"/>
      <c r="N55" s="18"/>
      <c r="AJ55" s="12"/>
      <c r="AL55" s="25"/>
    </row>
    <row r="56" spans="2:39" ht="15.75" customHeight="1" x14ac:dyDescent="0.25">
      <c r="B56" s="9">
        <v>28</v>
      </c>
      <c r="C56" s="13"/>
      <c r="D56" s="13"/>
      <c r="E56" s="34" t="str">
        <f t="shared" si="1"/>
        <v/>
      </c>
      <c r="F56" s="5"/>
      <c r="G56" s="5"/>
      <c r="H56" s="9">
        <v>83</v>
      </c>
      <c r="I56" s="13"/>
      <c r="J56" s="13"/>
      <c r="K56" s="34" t="str">
        <f t="shared" si="0"/>
        <v/>
      </c>
      <c r="M56" s="94" t="s">
        <v>99</v>
      </c>
      <c r="N56" s="95"/>
      <c r="O56" s="40">
        <f>N28+N31+N34+N37+N40+N43+N46+N49</f>
        <v>0</v>
      </c>
      <c r="AJ56" s="12"/>
      <c r="AL56" s="25"/>
    </row>
    <row r="57" spans="2:39" ht="15.75" customHeight="1" x14ac:dyDescent="0.25">
      <c r="B57" s="9">
        <v>29</v>
      </c>
      <c r="C57" s="13"/>
      <c r="D57" s="13"/>
      <c r="E57" s="34" t="str">
        <f t="shared" si="1"/>
        <v/>
      </c>
      <c r="F57" s="5"/>
      <c r="G57" s="5"/>
      <c r="H57" s="9">
        <v>84</v>
      </c>
      <c r="I57" s="13"/>
      <c r="J57" s="13"/>
      <c r="K57" s="34" t="str">
        <f t="shared" si="0"/>
        <v/>
      </c>
      <c r="M57" s="96" t="s">
        <v>97</v>
      </c>
      <c r="N57" s="97"/>
      <c r="O57" s="41">
        <f>N29+N32+N35+N38+N41+N44+N47+N50</f>
        <v>0</v>
      </c>
      <c r="AJ57" s="12"/>
      <c r="AL57" s="25"/>
    </row>
    <row r="58" spans="2:39" ht="15.75" customHeight="1" x14ac:dyDescent="0.25">
      <c r="B58" s="9">
        <v>30</v>
      </c>
      <c r="C58" s="13"/>
      <c r="D58" s="13"/>
      <c r="E58" s="34" t="str">
        <f t="shared" si="1"/>
        <v/>
      </c>
      <c r="F58" s="5"/>
      <c r="G58" s="5"/>
      <c r="H58" s="9">
        <v>85</v>
      </c>
      <c r="I58" s="13"/>
      <c r="J58" s="13"/>
      <c r="K58" s="34" t="str">
        <f t="shared" si="0"/>
        <v/>
      </c>
      <c r="M58" s="96" t="s">
        <v>98</v>
      </c>
      <c r="N58" s="97"/>
      <c r="O58" s="41">
        <f>N30+N33+N36+N39+N42+N45+N48+N51</f>
        <v>0</v>
      </c>
      <c r="AJ58" s="12"/>
      <c r="AL58" s="25"/>
    </row>
    <row r="59" spans="2:39" ht="15.75" customHeight="1" x14ac:dyDescent="0.25">
      <c r="B59" s="9">
        <v>31</v>
      </c>
      <c r="C59" s="13"/>
      <c r="D59" s="13"/>
      <c r="E59" s="34" t="str">
        <f t="shared" si="1"/>
        <v/>
      </c>
      <c r="F59" s="5"/>
      <c r="G59" s="5"/>
      <c r="H59" s="9">
        <v>86</v>
      </c>
      <c r="I59" s="13"/>
      <c r="J59" s="13"/>
      <c r="K59" s="34" t="str">
        <f t="shared" ref="K59:K81" si="3">IF(J59&lt;&gt;"",1,"")</f>
        <v/>
      </c>
      <c r="M59" s="98" t="s">
        <v>39</v>
      </c>
      <c r="N59" s="99"/>
      <c r="O59" s="41">
        <f>SUM(O56:O58)</f>
        <v>0</v>
      </c>
      <c r="AJ59" s="12"/>
      <c r="AL59" s="25"/>
    </row>
    <row r="60" spans="2:39" ht="15.75" customHeight="1" x14ac:dyDescent="0.25">
      <c r="B60" s="9">
        <v>32</v>
      </c>
      <c r="C60" s="13"/>
      <c r="D60" s="13"/>
      <c r="E60" s="34" t="str">
        <f t="shared" si="1"/>
        <v/>
      </c>
      <c r="F60" s="5"/>
      <c r="G60" s="5"/>
      <c r="H60" s="9">
        <v>87</v>
      </c>
      <c r="I60" s="13"/>
      <c r="J60" s="13"/>
      <c r="K60" s="34" t="str">
        <f t="shared" si="3"/>
        <v/>
      </c>
      <c r="M60" s="153" t="s">
        <v>42</v>
      </c>
      <c r="N60" s="154"/>
      <c r="O60" s="157">
        <f>COUNTA(C27:C81)+COUNTA(I27:I81)</f>
        <v>0</v>
      </c>
      <c r="AL60" s="25"/>
    </row>
    <row r="61" spans="2:39" ht="15.75" customHeight="1" x14ac:dyDescent="0.25">
      <c r="B61" s="9">
        <v>33</v>
      </c>
      <c r="C61" s="13"/>
      <c r="D61" s="13"/>
      <c r="E61" s="34" t="str">
        <f t="shared" si="1"/>
        <v/>
      </c>
      <c r="F61" s="5"/>
      <c r="G61" s="5"/>
      <c r="H61" s="9">
        <v>88</v>
      </c>
      <c r="I61" s="13"/>
      <c r="J61" s="13"/>
      <c r="K61" s="34" t="str">
        <f t="shared" si="3"/>
        <v/>
      </c>
      <c r="M61" s="153"/>
      <c r="N61" s="154"/>
      <c r="O61" s="157"/>
      <c r="AL61" s="25"/>
    </row>
    <row r="62" spans="2:39" ht="15.75" customHeight="1" x14ac:dyDescent="0.25">
      <c r="B62" s="9">
        <v>34</v>
      </c>
      <c r="C62" s="13"/>
      <c r="D62" s="13"/>
      <c r="E62" s="34" t="str">
        <f t="shared" si="1"/>
        <v/>
      </c>
      <c r="F62" s="5"/>
      <c r="G62" s="5"/>
      <c r="H62" s="9">
        <v>89</v>
      </c>
      <c r="I62" s="13"/>
      <c r="J62" s="13"/>
      <c r="K62" s="34" t="str">
        <f t="shared" si="3"/>
        <v/>
      </c>
      <c r="M62" s="153" t="s">
        <v>81</v>
      </c>
      <c r="N62" s="154"/>
      <c r="O62" s="157">
        <f>SUM(K73:K81)</f>
        <v>0</v>
      </c>
      <c r="AL62" s="25"/>
    </row>
    <row r="63" spans="2:39" ht="15.75" customHeight="1" thickBot="1" x14ac:dyDescent="0.3">
      <c r="B63" s="9">
        <v>35</v>
      </c>
      <c r="C63" s="13"/>
      <c r="D63" s="13"/>
      <c r="E63" s="34" t="str">
        <f t="shared" si="1"/>
        <v/>
      </c>
      <c r="F63" s="5"/>
      <c r="G63" s="5"/>
      <c r="H63" s="9">
        <v>90</v>
      </c>
      <c r="I63" s="13"/>
      <c r="J63" s="13"/>
      <c r="K63" s="34" t="str">
        <f t="shared" si="3"/>
        <v/>
      </c>
      <c r="M63" s="155"/>
      <c r="N63" s="156"/>
      <c r="O63" s="158"/>
      <c r="AL63" s="25"/>
    </row>
    <row r="64" spans="2:39" ht="15.75" customHeight="1" x14ac:dyDescent="0.25">
      <c r="B64" s="9">
        <v>36</v>
      </c>
      <c r="C64" s="13"/>
      <c r="D64" s="13"/>
      <c r="E64" s="34" t="str">
        <f t="shared" si="1"/>
        <v/>
      </c>
      <c r="F64" s="5"/>
      <c r="G64" s="5"/>
      <c r="H64" s="9">
        <v>91</v>
      </c>
      <c r="I64" s="13"/>
      <c r="J64" s="13"/>
      <c r="K64" s="34" t="str">
        <f t="shared" si="3"/>
        <v/>
      </c>
      <c r="AL64" s="25"/>
    </row>
    <row r="65" spans="2:42" ht="15.75" customHeight="1" x14ac:dyDescent="0.25">
      <c r="B65" s="9">
        <v>37</v>
      </c>
      <c r="C65" s="13"/>
      <c r="D65" s="13"/>
      <c r="E65" s="34" t="str">
        <f t="shared" si="1"/>
        <v/>
      </c>
      <c r="F65" s="5"/>
      <c r="G65" s="5"/>
      <c r="H65" s="9">
        <v>92</v>
      </c>
      <c r="I65" s="13"/>
      <c r="J65" s="13"/>
      <c r="K65" s="34" t="str">
        <f t="shared" si="3"/>
        <v/>
      </c>
      <c r="AL65" s="25"/>
    </row>
    <row r="66" spans="2:42" ht="15.75" customHeight="1" x14ac:dyDescent="0.25">
      <c r="B66" s="9">
        <v>38</v>
      </c>
      <c r="C66" s="13"/>
      <c r="D66" s="13"/>
      <c r="E66" s="34" t="str">
        <f t="shared" si="1"/>
        <v/>
      </c>
      <c r="F66" s="5"/>
      <c r="G66" s="5"/>
      <c r="H66" s="9">
        <v>93</v>
      </c>
      <c r="I66" s="13"/>
      <c r="J66" s="13"/>
      <c r="K66" s="34" t="str">
        <f t="shared" si="3"/>
        <v/>
      </c>
      <c r="AP66" s="25"/>
    </row>
    <row r="67" spans="2:42" ht="15.75" customHeight="1" x14ac:dyDescent="0.25">
      <c r="B67" s="9">
        <v>39</v>
      </c>
      <c r="C67" s="13"/>
      <c r="D67" s="13"/>
      <c r="E67" s="34" t="str">
        <f t="shared" si="1"/>
        <v/>
      </c>
      <c r="F67" s="5"/>
      <c r="G67" s="5"/>
      <c r="H67" s="9">
        <v>94</v>
      </c>
      <c r="I67" s="13"/>
      <c r="J67" s="13"/>
      <c r="K67" s="34" t="str">
        <f t="shared" si="3"/>
        <v/>
      </c>
    </row>
    <row r="68" spans="2:42" ht="15.75" customHeight="1" x14ac:dyDescent="0.25">
      <c r="B68" s="9">
        <v>40</v>
      </c>
      <c r="C68" s="13"/>
      <c r="D68" s="13"/>
      <c r="E68" s="34" t="str">
        <f t="shared" si="1"/>
        <v/>
      </c>
      <c r="F68" s="5"/>
      <c r="G68" s="5"/>
      <c r="H68" s="9">
        <v>95</v>
      </c>
      <c r="I68" s="13"/>
      <c r="J68" s="13"/>
      <c r="K68" s="34" t="str">
        <f t="shared" si="3"/>
        <v/>
      </c>
    </row>
    <row r="69" spans="2:42" ht="15.75" customHeight="1" x14ac:dyDescent="0.25">
      <c r="B69" s="9">
        <v>41</v>
      </c>
      <c r="C69" s="13"/>
      <c r="D69" s="13"/>
      <c r="E69" s="34" t="str">
        <f t="shared" si="1"/>
        <v/>
      </c>
      <c r="F69" s="5"/>
      <c r="G69" s="5"/>
      <c r="H69" s="9">
        <v>96</v>
      </c>
      <c r="I69" s="13"/>
      <c r="J69" s="13"/>
      <c r="K69" s="34" t="str">
        <f t="shared" si="3"/>
        <v/>
      </c>
    </row>
    <row r="70" spans="2:42" ht="15.75" customHeight="1" x14ac:dyDescent="0.25">
      <c r="B70" s="9">
        <v>42</v>
      </c>
      <c r="C70" s="13"/>
      <c r="D70" s="13"/>
      <c r="E70" s="34" t="str">
        <f t="shared" si="1"/>
        <v/>
      </c>
      <c r="F70" s="5"/>
      <c r="G70" s="5"/>
      <c r="H70" s="9">
        <v>97</v>
      </c>
      <c r="I70" s="13"/>
      <c r="J70" s="13"/>
      <c r="K70" s="34" t="str">
        <f t="shared" si="3"/>
        <v/>
      </c>
    </row>
    <row r="71" spans="2:42" ht="15.75" customHeight="1" x14ac:dyDescent="0.25">
      <c r="B71" s="9">
        <v>43</v>
      </c>
      <c r="C71" s="13"/>
      <c r="D71" s="13"/>
      <c r="E71" s="34" t="str">
        <f t="shared" si="1"/>
        <v/>
      </c>
      <c r="F71" s="5"/>
      <c r="G71" s="5"/>
      <c r="H71" s="9">
        <v>98</v>
      </c>
      <c r="I71" s="11"/>
      <c r="J71" s="13"/>
      <c r="K71" s="34" t="str">
        <f t="shared" si="3"/>
        <v/>
      </c>
    </row>
    <row r="72" spans="2:42" ht="15.75" customHeight="1" x14ac:dyDescent="0.25">
      <c r="B72" s="9">
        <v>44</v>
      </c>
      <c r="C72" s="13"/>
      <c r="D72" s="13"/>
      <c r="E72" s="34" t="str">
        <f t="shared" si="1"/>
        <v/>
      </c>
      <c r="F72" s="5"/>
      <c r="G72" s="5"/>
      <c r="H72" s="9">
        <v>99</v>
      </c>
      <c r="I72" s="11"/>
      <c r="J72" s="13"/>
      <c r="K72" s="34" t="str">
        <f t="shared" si="3"/>
        <v/>
      </c>
      <c r="AP72" s="25"/>
    </row>
    <row r="73" spans="2:42" ht="15.75" customHeight="1" x14ac:dyDescent="0.25">
      <c r="B73" s="9">
        <v>45</v>
      </c>
      <c r="C73" s="13"/>
      <c r="D73" s="13"/>
      <c r="E73" s="34" t="str">
        <f t="shared" si="1"/>
        <v/>
      </c>
      <c r="F73" s="5"/>
      <c r="G73" s="5"/>
      <c r="H73" s="164" t="s">
        <v>69</v>
      </c>
      <c r="I73" s="11"/>
      <c r="J73" s="13"/>
      <c r="K73" s="34" t="str">
        <f t="shared" si="3"/>
        <v/>
      </c>
    </row>
    <row r="74" spans="2:42" ht="15.75" customHeight="1" x14ac:dyDescent="0.25">
      <c r="B74" s="9">
        <v>46</v>
      </c>
      <c r="C74" s="13"/>
      <c r="D74" s="13"/>
      <c r="E74" s="34" t="str">
        <f t="shared" si="1"/>
        <v/>
      </c>
      <c r="F74" s="5"/>
      <c r="G74" s="5"/>
      <c r="H74" s="165"/>
      <c r="I74" s="11"/>
      <c r="J74" s="13"/>
      <c r="K74" s="34" t="str">
        <f t="shared" si="3"/>
        <v/>
      </c>
    </row>
    <row r="75" spans="2:42" ht="15.75" customHeight="1" x14ac:dyDescent="0.25">
      <c r="B75" s="9">
        <v>47</v>
      </c>
      <c r="C75" s="13"/>
      <c r="D75" s="13"/>
      <c r="E75" s="34" t="str">
        <f t="shared" si="1"/>
        <v/>
      </c>
      <c r="F75" s="5"/>
      <c r="G75" s="5"/>
      <c r="H75" s="165"/>
      <c r="I75" s="11"/>
      <c r="J75" s="13"/>
      <c r="K75" s="34" t="str">
        <f t="shared" si="3"/>
        <v/>
      </c>
    </row>
    <row r="76" spans="2:42" ht="15.75" customHeight="1" x14ac:dyDescent="0.25">
      <c r="B76" s="9">
        <v>48</v>
      </c>
      <c r="C76" s="13"/>
      <c r="D76" s="13"/>
      <c r="E76" s="34" t="str">
        <f t="shared" si="1"/>
        <v/>
      </c>
      <c r="F76" s="5"/>
      <c r="G76" s="5"/>
      <c r="H76" s="165"/>
      <c r="I76" s="11"/>
      <c r="J76" s="13"/>
      <c r="K76" s="34" t="str">
        <f t="shared" si="3"/>
        <v/>
      </c>
    </row>
    <row r="77" spans="2:42" ht="15.75" customHeight="1" x14ac:dyDescent="0.25">
      <c r="B77" s="9">
        <v>49</v>
      </c>
      <c r="C77" s="13"/>
      <c r="D77" s="13"/>
      <c r="E77" s="34" t="str">
        <f t="shared" si="1"/>
        <v/>
      </c>
      <c r="F77" s="5"/>
      <c r="G77" s="5"/>
      <c r="H77" s="165"/>
      <c r="I77" s="11"/>
      <c r="J77" s="13"/>
      <c r="K77" s="34" t="str">
        <f t="shared" si="3"/>
        <v/>
      </c>
    </row>
    <row r="78" spans="2:42" ht="15.75" customHeight="1" x14ac:dyDescent="0.25">
      <c r="B78" s="9">
        <v>50</v>
      </c>
      <c r="C78" s="13"/>
      <c r="D78" s="13"/>
      <c r="E78" s="34" t="str">
        <f>IF(D78&lt;&gt;"",1,"")</f>
        <v/>
      </c>
      <c r="F78" s="5"/>
      <c r="G78" s="5"/>
      <c r="H78" s="165"/>
      <c r="I78" s="11"/>
      <c r="J78" s="13"/>
      <c r="K78" s="34" t="str">
        <f t="shared" si="3"/>
        <v/>
      </c>
    </row>
    <row r="79" spans="2:42" ht="15.75" customHeight="1" x14ac:dyDescent="0.25">
      <c r="B79" s="9">
        <v>51</v>
      </c>
      <c r="C79" s="13"/>
      <c r="D79" s="13"/>
      <c r="E79" s="34" t="str">
        <f t="shared" ref="E79:E81" si="4">IF(D79&lt;&gt;"",1,"")</f>
        <v/>
      </c>
      <c r="F79" s="5"/>
      <c r="G79" s="5"/>
      <c r="H79" s="165"/>
      <c r="I79" s="11"/>
      <c r="J79" s="13"/>
      <c r="K79" s="34" t="str">
        <f t="shared" si="3"/>
        <v/>
      </c>
    </row>
    <row r="80" spans="2:42" ht="15.75" customHeight="1" x14ac:dyDescent="0.25">
      <c r="B80" s="9">
        <v>52</v>
      </c>
      <c r="C80" s="13"/>
      <c r="D80" s="13"/>
      <c r="E80" s="34" t="str">
        <f t="shared" si="4"/>
        <v/>
      </c>
      <c r="F80" s="5"/>
      <c r="G80" s="5"/>
      <c r="H80" s="165"/>
      <c r="I80" s="11"/>
      <c r="J80" s="13"/>
      <c r="K80" s="34" t="str">
        <f t="shared" si="3"/>
        <v/>
      </c>
    </row>
    <row r="81" spans="2:11" ht="15.75" customHeight="1" x14ac:dyDescent="0.25">
      <c r="B81" s="9">
        <v>53</v>
      </c>
      <c r="C81" s="13"/>
      <c r="D81" s="13"/>
      <c r="E81" s="34" t="str">
        <f t="shared" si="4"/>
        <v/>
      </c>
      <c r="F81" s="5"/>
      <c r="G81" s="5"/>
      <c r="H81" s="166"/>
      <c r="I81" s="13"/>
      <c r="J81" s="13"/>
      <c r="K81" s="34" t="str">
        <f t="shared" si="3"/>
        <v/>
      </c>
    </row>
    <row r="82" spans="2:11" ht="15.75" customHeight="1" x14ac:dyDescent="0.25"/>
    <row r="83" spans="2:11" ht="15.75" customHeight="1" x14ac:dyDescent="0.25"/>
    <row r="84" spans="2:11" ht="15.75" customHeight="1" x14ac:dyDescent="0.25"/>
    <row r="85" spans="2:11" ht="15.75" customHeight="1" x14ac:dyDescent="0.25"/>
    <row r="86" spans="2:11" ht="15.75" customHeight="1" x14ac:dyDescent="0.25"/>
    <row r="95" spans="2:11" x14ac:dyDescent="0.25">
      <c r="B95" s="5"/>
    </row>
    <row r="96" spans="2:11" x14ac:dyDescent="0.25">
      <c r="B96" s="5"/>
    </row>
    <row r="97" spans="2:2" x14ac:dyDescent="0.25">
      <c r="B97" s="5"/>
    </row>
    <row r="98" spans="2:2" x14ac:dyDescent="0.25">
      <c r="B98" s="5"/>
    </row>
    <row r="99" spans="2:2" x14ac:dyDescent="0.25">
      <c r="B99" s="5"/>
    </row>
    <row r="100" spans="2:2" x14ac:dyDescent="0.25">
      <c r="B100" s="5"/>
    </row>
    <row r="101" spans="2:2" x14ac:dyDescent="0.25">
      <c r="B101" s="5"/>
    </row>
    <row r="102" spans="2:2" x14ac:dyDescent="0.25">
      <c r="B102" s="5"/>
    </row>
    <row r="103" spans="2:2" x14ac:dyDescent="0.25">
      <c r="B103" s="5"/>
    </row>
    <row r="104" spans="2:2" x14ac:dyDescent="0.25">
      <c r="B104" s="5"/>
    </row>
    <row r="105" spans="2:2" x14ac:dyDescent="0.25">
      <c r="B105" s="5"/>
    </row>
    <row r="106" spans="2:2" x14ac:dyDescent="0.25">
      <c r="B106" s="5"/>
    </row>
    <row r="107" spans="2:2" x14ac:dyDescent="0.25">
      <c r="B107" s="5"/>
    </row>
    <row r="108" spans="2:2" x14ac:dyDescent="0.25">
      <c r="B108" s="5"/>
    </row>
    <row r="109" spans="2:2" x14ac:dyDescent="0.25">
      <c r="B109" s="5"/>
    </row>
    <row r="110" spans="2:2" x14ac:dyDescent="0.25">
      <c r="B110" s="5"/>
    </row>
    <row r="111" spans="2:2" x14ac:dyDescent="0.25">
      <c r="B111" s="5"/>
    </row>
    <row r="112" spans="2:2" x14ac:dyDescent="0.25">
      <c r="B112" s="5"/>
    </row>
    <row r="113" spans="2:2" x14ac:dyDescent="0.25">
      <c r="B113" s="5"/>
    </row>
    <row r="114" spans="2:2" x14ac:dyDescent="0.25">
      <c r="B114" s="5"/>
    </row>
    <row r="115" spans="2:2" x14ac:dyDescent="0.25">
      <c r="B115" s="5"/>
    </row>
    <row r="116" spans="2:2" x14ac:dyDescent="0.25">
      <c r="B116" s="5"/>
    </row>
    <row r="117" spans="2:2" x14ac:dyDescent="0.25">
      <c r="B117" s="5"/>
    </row>
    <row r="118" spans="2:2" x14ac:dyDescent="0.25">
      <c r="B118" s="5"/>
    </row>
    <row r="119" spans="2:2" x14ac:dyDescent="0.25">
      <c r="B119" s="5"/>
    </row>
    <row r="120" spans="2:2" x14ac:dyDescent="0.25">
      <c r="B120" s="5"/>
    </row>
    <row r="121" spans="2:2" x14ac:dyDescent="0.25">
      <c r="B121" s="5"/>
    </row>
    <row r="122" spans="2:2" x14ac:dyDescent="0.25">
      <c r="B122" s="5"/>
    </row>
    <row r="123" spans="2:2" x14ac:dyDescent="0.25">
      <c r="B123" s="5"/>
    </row>
    <row r="124" spans="2:2" x14ac:dyDescent="0.25">
      <c r="B124" s="5"/>
    </row>
    <row r="125" spans="2:2" x14ac:dyDescent="0.25">
      <c r="B125" s="5"/>
    </row>
    <row r="126" spans="2:2" x14ac:dyDescent="0.25">
      <c r="B126" s="5"/>
    </row>
    <row r="127" spans="2:2" x14ac:dyDescent="0.25">
      <c r="B127" s="5"/>
    </row>
    <row r="128" spans="2:2" x14ac:dyDescent="0.25">
      <c r="B128" s="5"/>
    </row>
    <row r="129" spans="2:2" x14ac:dyDescent="0.25">
      <c r="B129" s="5"/>
    </row>
    <row r="130" spans="2:2" x14ac:dyDescent="0.25">
      <c r="B130" s="5"/>
    </row>
    <row r="131" spans="2:2" x14ac:dyDescent="0.25">
      <c r="B131" s="5"/>
    </row>
    <row r="132" spans="2:2" x14ac:dyDescent="0.25">
      <c r="B132" s="5"/>
    </row>
    <row r="133" spans="2:2" x14ac:dyDescent="0.25">
      <c r="B133" s="5"/>
    </row>
    <row r="134" spans="2:2" x14ac:dyDescent="0.25">
      <c r="B134" s="5"/>
    </row>
    <row r="135" spans="2:2" x14ac:dyDescent="0.25">
      <c r="B135" s="5"/>
    </row>
    <row r="136" spans="2:2" x14ac:dyDescent="0.25">
      <c r="B136" s="5"/>
    </row>
    <row r="137" spans="2:2" x14ac:dyDescent="0.25">
      <c r="B137" s="5"/>
    </row>
    <row r="138" spans="2:2" x14ac:dyDescent="0.25">
      <c r="B138" s="5"/>
    </row>
    <row r="139" spans="2:2" x14ac:dyDescent="0.25">
      <c r="B139" s="5"/>
    </row>
    <row r="140" spans="2:2" x14ac:dyDescent="0.25">
      <c r="B140" s="5"/>
    </row>
    <row r="141" spans="2:2" x14ac:dyDescent="0.25">
      <c r="B141" s="5"/>
    </row>
    <row r="142" spans="2:2" x14ac:dyDescent="0.25">
      <c r="B142" s="5"/>
    </row>
    <row r="143" spans="2:2" x14ac:dyDescent="0.25">
      <c r="B143" s="5"/>
    </row>
    <row r="144" spans="2:2" x14ac:dyDescent="0.25">
      <c r="B144" s="5"/>
    </row>
    <row r="145" spans="2:2" x14ac:dyDescent="0.25">
      <c r="B145" s="5"/>
    </row>
    <row r="146" spans="2:2" x14ac:dyDescent="0.25">
      <c r="B146" s="5"/>
    </row>
    <row r="147" spans="2:2" x14ac:dyDescent="0.25">
      <c r="B147" s="5"/>
    </row>
    <row r="148" spans="2:2" x14ac:dyDescent="0.25">
      <c r="B148" s="5"/>
    </row>
    <row r="149" spans="2:2" x14ac:dyDescent="0.25">
      <c r="B149" s="5"/>
    </row>
    <row r="150" spans="2:2" x14ac:dyDescent="0.25">
      <c r="B150" s="5"/>
    </row>
    <row r="151" spans="2:2" x14ac:dyDescent="0.25">
      <c r="B151" s="5"/>
    </row>
    <row r="152" spans="2:2" x14ac:dyDescent="0.25">
      <c r="B152" s="5"/>
    </row>
    <row r="153" spans="2:2" x14ac:dyDescent="0.25">
      <c r="B153" s="5"/>
    </row>
    <row r="154" spans="2:2" x14ac:dyDescent="0.25">
      <c r="B154" s="5"/>
    </row>
    <row r="155" spans="2:2" x14ac:dyDescent="0.25">
      <c r="B155" s="5"/>
    </row>
    <row r="156" spans="2:2" x14ac:dyDescent="0.25">
      <c r="B156" s="5"/>
    </row>
    <row r="157" spans="2:2" x14ac:dyDescent="0.25">
      <c r="B157" s="5"/>
    </row>
    <row r="158" spans="2:2" x14ac:dyDescent="0.25">
      <c r="B158" s="5"/>
    </row>
  </sheetData>
  <mergeCells count="72">
    <mergeCell ref="A20:B20"/>
    <mergeCell ref="C20:F20"/>
    <mergeCell ref="H20:I20"/>
    <mergeCell ref="J20:M20"/>
    <mergeCell ref="C16:F17"/>
    <mergeCell ref="H16:I19"/>
    <mergeCell ref="J16:M17"/>
    <mergeCell ref="E18:F18"/>
    <mergeCell ref="L18:M18"/>
    <mergeCell ref="E19:F19"/>
    <mergeCell ref="L19:M19"/>
    <mergeCell ref="E5:K5"/>
    <mergeCell ref="B6:D6"/>
    <mergeCell ref="E6:K6"/>
    <mergeCell ref="B7:D7"/>
    <mergeCell ref="E7:K10"/>
    <mergeCell ref="H73:H81"/>
    <mergeCell ref="M58:N58"/>
    <mergeCell ref="M59:N59"/>
    <mergeCell ref="M60:N61"/>
    <mergeCell ref="N46:O46"/>
    <mergeCell ref="N47:O47"/>
    <mergeCell ref="N48:O48"/>
    <mergeCell ref="N49:O49"/>
    <mergeCell ref="N50:O50"/>
    <mergeCell ref="N51:O51"/>
    <mergeCell ref="N40:O40"/>
    <mergeCell ref="N41:O41"/>
    <mergeCell ref="N42:O42"/>
    <mergeCell ref="N43:O43"/>
    <mergeCell ref="N44:O44"/>
    <mergeCell ref="O60:O61"/>
    <mergeCell ref="M62:N63"/>
    <mergeCell ref="O62:O63"/>
    <mergeCell ref="N54:O54"/>
    <mergeCell ref="M56:N56"/>
    <mergeCell ref="M57:N57"/>
    <mergeCell ref="N45:O45"/>
    <mergeCell ref="N34:O34"/>
    <mergeCell ref="N35:O35"/>
    <mergeCell ref="N36:O36"/>
    <mergeCell ref="N37:O37"/>
    <mergeCell ref="N38:O38"/>
    <mergeCell ref="N39:O39"/>
    <mergeCell ref="N33:O33"/>
    <mergeCell ref="N27:O27"/>
    <mergeCell ref="N31:O31"/>
    <mergeCell ref="N32:O32"/>
    <mergeCell ref="N28:O28"/>
    <mergeCell ref="N29:O29"/>
    <mergeCell ref="N30:O30"/>
    <mergeCell ref="A16:B19"/>
    <mergeCell ref="A15:B15"/>
    <mergeCell ref="C15:F15"/>
    <mergeCell ref="H15:I15"/>
    <mergeCell ref="J15:M15"/>
    <mergeCell ref="A13:B14"/>
    <mergeCell ref="C13:F14"/>
    <mergeCell ref="H13:I14"/>
    <mergeCell ref="J13:M14"/>
    <mergeCell ref="A12:B12"/>
    <mergeCell ref="C12:F12"/>
    <mergeCell ref="H12:I12"/>
    <mergeCell ref="J12:M12"/>
    <mergeCell ref="A1:N1"/>
    <mergeCell ref="B2:D2"/>
    <mergeCell ref="E2:K2"/>
    <mergeCell ref="B3:D3"/>
    <mergeCell ref="E3:K3"/>
    <mergeCell ref="B4:D4"/>
    <mergeCell ref="E4:K4"/>
    <mergeCell ref="B5:D5"/>
  </mergeCells>
  <conditionalFormatting sqref="H20 H13 J15:J16 J20 J13 J18:L19">
    <cfRule type="cellIs" dxfId="19" priority="7" operator="equal">
      <formula>0</formula>
    </cfRule>
    <cfRule type="cellIs" dxfId="18" priority="8" operator="equal">
      <formula>0</formula>
    </cfRule>
  </conditionalFormatting>
  <conditionalFormatting sqref="J13 J15:J16">
    <cfRule type="cellIs" dxfId="17" priority="2" operator="equal">
      <formula>0</formula>
    </cfRule>
    <cfRule type="cellIs" dxfId="16" priority="3" operator="equal">
      <formula>0</formula>
    </cfRule>
    <cfRule type="cellIs" dxfId="15" priority="5" operator="equal">
      <formula>0</formula>
    </cfRule>
    <cfRule type="cellIs" dxfId="14" priority="6" operator="equal">
      <formula>0</formula>
    </cfRule>
  </conditionalFormatting>
  <conditionalFormatting sqref="J20 J19:L19">
    <cfRule type="cellIs" dxfId="13" priority="1" operator="equal">
      <formula>0</formula>
    </cfRule>
    <cfRule type="cellIs" dxfId="12" priority="4" operator="equal">
      <formula>0</formula>
    </cfRule>
  </conditionalFormatting>
  <dataValidations count="7">
    <dataValidation type="list" allowBlank="1" showInputMessage="1" showErrorMessage="1" sqref="AL15" xr:uid="{00000000-0002-0000-0400-000000000000}">
      <formula1>$AL$16:$AL$20</formula1>
    </dataValidation>
    <dataValidation type="list" allowBlank="1" showInputMessage="1" showErrorMessage="1" sqref="AO32" xr:uid="{00000000-0002-0000-0400-000001000000}">
      <formula1>$AL$17:$AL$20</formula1>
    </dataValidation>
    <dataValidation type="list" allowBlank="1" showInputMessage="1" showErrorMessage="1" sqref="D86:D90 J86:J90" xr:uid="{00000000-0002-0000-0400-000004000000}">
      <formula1>$M$31:$M$55</formula1>
    </dataValidation>
    <dataValidation type="list" allowBlank="1" showInputMessage="1" showErrorMessage="1" sqref="D27:D81 J27:J81" xr:uid="{00000000-0002-0000-0400-000008000000}">
      <formula1>$M$28:$M$51</formula1>
    </dataValidation>
    <dataValidation type="list" allowBlank="1" showInputMessage="1" showErrorMessage="1" sqref="L4" xr:uid="{337E2E2F-1136-4546-9266-7DD3BDD6B812}">
      <formula1>$AL$15:$AL$17</formula1>
    </dataValidation>
    <dataValidation type="list" allowBlank="1" showInputMessage="1" showErrorMessage="1" sqref="L6" xr:uid="{54694862-679B-411D-B9E6-1088B9CA053F}">
      <formula1>$AP$16:$AP$23</formula1>
    </dataValidation>
    <dataValidation type="list" allowBlank="1" showInputMessage="1" showErrorMessage="1" sqref="E4:K4" xr:uid="{C8BCCFCB-FC01-4589-98B9-FCFF2E26BBC5}">
      <formula1>$AL$16:$AL$21</formula1>
    </dataValidation>
  </dataValidations>
  <pageMargins left="0.25" right="0.25" top="0.75" bottom="0.75" header="0.3" footer="0.3"/>
  <pageSetup scale="5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FB8F9-7DC9-4244-85A1-6BA7B84D233B}">
  <sheetPr>
    <tabColor theme="0" tint="-0.34998626667073579"/>
  </sheetPr>
  <dimension ref="A1:AJ94"/>
  <sheetViews>
    <sheetView showGridLines="0" zoomScaleNormal="100" zoomScaleSheetLayoutView="40" zoomScalePageLayoutView="40" workbookViewId="0">
      <selection sqref="A1:S1"/>
    </sheetView>
  </sheetViews>
  <sheetFormatPr defaultColWidth="8.85546875" defaultRowHeight="18.75" x14ac:dyDescent="0.3"/>
  <cols>
    <col min="1" max="1" width="8.85546875" style="30" customWidth="1"/>
    <col min="2" max="15" width="8.85546875" customWidth="1"/>
    <col min="16" max="16" width="8.85546875" style="52" customWidth="1"/>
    <col min="17" max="18" width="8.85546875" customWidth="1"/>
    <col min="20" max="23" width="8.85546875" customWidth="1"/>
    <col min="30" max="30" width="16.42578125" bestFit="1" customWidth="1"/>
    <col min="31" max="31" width="58.28515625" bestFit="1" customWidth="1"/>
    <col min="32" max="32" width="16.42578125" bestFit="1" customWidth="1"/>
    <col min="33" max="34" width="21" bestFit="1" customWidth="1"/>
    <col min="35" max="35" width="71.5703125" bestFit="1" customWidth="1"/>
    <col min="36" max="36" width="16.42578125" bestFit="1" customWidth="1"/>
  </cols>
  <sheetData>
    <row r="1" spans="1:36" ht="24.75" customHeight="1" thickBot="1" x14ac:dyDescent="0.35">
      <c r="A1" s="222" t="s">
        <v>219</v>
      </c>
      <c r="B1" s="222"/>
      <c r="C1" s="222"/>
      <c r="D1" s="222"/>
      <c r="E1" s="222"/>
      <c r="F1" s="222"/>
      <c r="G1" s="222"/>
      <c r="H1" s="222"/>
      <c r="I1" s="222"/>
      <c r="J1" s="222"/>
      <c r="K1" s="222"/>
      <c r="L1" s="222"/>
      <c r="M1" s="222"/>
      <c r="N1" s="222"/>
      <c r="O1" s="222"/>
      <c r="P1" s="222"/>
      <c r="Q1" s="222"/>
      <c r="R1" s="222"/>
      <c r="S1" s="222"/>
    </row>
    <row r="2" spans="1:36" x14ac:dyDescent="0.3">
      <c r="A2"/>
      <c r="C2" s="223" t="s">
        <v>0</v>
      </c>
      <c r="D2" s="224"/>
      <c r="E2" s="224"/>
      <c r="F2" s="225"/>
      <c r="G2" s="226"/>
      <c r="H2" s="226"/>
      <c r="I2" s="226"/>
      <c r="J2" s="226"/>
      <c r="K2" s="226"/>
      <c r="L2" s="227"/>
      <c r="M2" s="51"/>
      <c r="N2" s="51"/>
      <c r="O2" s="51"/>
      <c r="AE2" s="53" t="s">
        <v>54</v>
      </c>
      <c r="AF2" s="26" t="s">
        <v>54</v>
      </c>
      <c r="AG2" s="26" t="s">
        <v>54</v>
      </c>
      <c r="AI2" s="53" t="s">
        <v>54</v>
      </c>
      <c r="AJ2" s="53" t="s">
        <v>54</v>
      </c>
    </row>
    <row r="3" spans="1:36" ht="18.75" customHeight="1" x14ac:dyDescent="0.25">
      <c r="A3"/>
      <c r="C3" s="115" t="s">
        <v>200</v>
      </c>
      <c r="D3" s="216"/>
      <c r="E3" s="216"/>
      <c r="F3" s="228"/>
      <c r="G3" s="229"/>
      <c r="H3" s="229"/>
      <c r="I3" s="229"/>
      <c r="J3" s="229"/>
      <c r="K3" s="229"/>
      <c r="L3" s="230"/>
      <c r="M3" s="51"/>
      <c r="N3" s="51"/>
      <c r="O3" s="51"/>
      <c r="P3" s="54"/>
      <c r="Q3" s="54"/>
      <c r="R3" s="54"/>
      <c r="AE3" s="25" t="s">
        <v>156</v>
      </c>
      <c r="AF3" s="25" t="s">
        <v>157</v>
      </c>
      <c r="AG3" t="s">
        <v>114</v>
      </c>
      <c r="AI3" s="25" t="s">
        <v>158</v>
      </c>
      <c r="AJ3" s="25" t="s">
        <v>159</v>
      </c>
    </row>
    <row r="4" spans="1:36" ht="18.75" customHeight="1" x14ac:dyDescent="0.25">
      <c r="A4"/>
      <c r="C4" s="115" t="s">
        <v>3</v>
      </c>
      <c r="D4" s="216"/>
      <c r="E4" s="216"/>
      <c r="F4" s="217" t="s">
        <v>156</v>
      </c>
      <c r="G4" s="113"/>
      <c r="H4" s="113"/>
      <c r="I4" s="113"/>
      <c r="J4" s="113"/>
      <c r="K4" s="113"/>
      <c r="L4" s="114"/>
      <c r="M4" s="51"/>
      <c r="N4" s="51"/>
      <c r="O4" s="51"/>
      <c r="P4" s="54"/>
      <c r="Q4" s="54"/>
      <c r="R4" s="54"/>
      <c r="AE4" s="25" t="s">
        <v>160</v>
      </c>
      <c r="AF4" s="25" t="s">
        <v>161</v>
      </c>
      <c r="AG4" s="25" t="s">
        <v>45</v>
      </c>
      <c r="AI4" s="25" t="s">
        <v>162</v>
      </c>
      <c r="AJ4" s="25" t="s">
        <v>163</v>
      </c>
    </row>
    <row r="5" spans="1:36" ht="18.75" customHeight="1" x14ac:dyDescent="0.25">
      <c r="A5"/>
      <c r="C5" s="115" t="s">
        <v>164</v>
      </c>
      <c r="D5" s="216"/>
      <c r="E5" s="216"/>
      <c r="F5" s="217" t="str">
        <f>VLOOKUP(F4,$AE$2:$AF$4,2,FALSE)</f>
        <v>AD03016M</v>
      </c>
      <c r="G5" s="113"/>
      <c r="H5" s="113"/>
      <c r="I5" s="113"/>
      <c r="J5" s="113"/>
      <c r="K5" s="113"/>
      <c r="L5" s="114"/>
      <c r="M5" s="51"/>
      <c r="N5" s="51"/>
      <c r="O5" s="51"/>
      <c r="P5" s="54"/>
      <c r="Q5" s="54"/>
      <c r="R5" s="54"/>
      <c r="AE5" s="25"/>
      <c r="AF5" s="25"/>
      <c r="AG5" s="25" t="s">
        <v>55</v>
      </c>
      <c r="AI5" s="25" t="s">
        <v>165</v>
      </c>
      <c r="AJ5" s="25" t="s">
        <v>166</v>
      </c>
    </row>
    <row r="6" spans="1:36" ht="18.75" customHeight="1" x14ac:dyDescent="0.25">
      <c r="A6"/>
      <c r="C6" s="115" t="s">
        <v>4</v>
      </c>
      <c r="D6" s="216"/>
      <c r="E6" s="216"/>
      <c r="F6" s="217"/>
      <c r="G6" s="113"/>
      <c r="H6" s="113"/>
      <c r="I6" s="113"/>
      <c r="J6" s="113"/>
      <c r="K6" s="113"/>
      <c r="L6" s="114"/>
      <c r="M6" s="51"/>
      <c r="N6" s="51"/>
      <c r="O6" s="51"/>
      <c r="P6" s="54"/>
      <c r="Q6" s="54"/>
      <c r="R6" s="54"/>
      <c r="AE6" s="25"/>
      <c r="AF6" s="25"/>
      <c r="AG6" s="25" t="s">
        <v>70</v>
      </c>
      <c r="AI6" s="25" t="s">
        <v>167</v>
      </c>
      <c r="AJ6" s="25" t="s">
        <v>168</v>
      </c>
    </row>
    <row r="7" spans="1:36" ht="18.75" customHeight="1" thickBot="1" x14ac:dyDescent="0.3">
      <c r="A7"/>
      <c r="C7" s="139" t="s">
        <v>43</v>
      </c>
      <c r="D7" s="218"/>
      <c r="E7" s="218"/>
      <c r="F7" s="219"/>
      <c r="G7" s="220"/>
      <c r="H7" s="220"/>
      <c r="I7" s="220"/>
      <c r="J7" s="220"/>
      <c r="K7" s="220"/>
      <c r="L7" s="221"/>
      <c r="M7" s="51"/>
      <c r="N7" s="51"/>
      <c r="O7" s="51"/>
      <c r="P7" s="54"/>
      <c r="Q7" s="54"/>
      <c r="R7" s="54"/>
      <c r="S7" s="55"/>
      <c r="AE7" s="25"/>
      <c r="AF7" s="25"/>
      <c r="AG7" s="25" t="s">
        <v>57</v>
      </c>
      <c r="AI7" s="25" t="s">
        <v>169</v>
      </c>
      <c r="AJ7" s="25" t="s">
        <v>170</v>
      </c>
    </row>
    <row r="8" spans="1:36" ht="18.75" customHeight="1" x14ac:dyDescent="0.25">
      <c r="A8"/>
      <c r="E8" s="51"/>
      <c r="F8" s="143"/>
      <c r="G8" s="144"/>
      <c r="H8" s="144"/>
      <c r="I8" s="144"/>
      <c r="J8" s="144"/>
      <c r="K8" s="144"/>
      <c r="L8" s="145"/>
      <c r="M8" s="51"/>
      <c r="N8" s="51"/>
      <c r="O8" s="51"/>
      <c r="P8" s="56"/>
      <c r="AE8" s="25"/>
      <c r="AF8" s="25"/>
      <c r="AG8" s="25" t="s">
        <v>72</v>
      </c>
      <c r="AI8" s="25" t="s">
        <v>171</v>
      </c>
      <c r="AJ8" s="25" t="s">
        <v>172</v>
      </c>
    </row>
    <row r="9" spans="1:36" ht="18.75" customHeight="1" thickBot="1" x14ac:dyDescent="0.35">
      <c r="A9"/>
      <c r="F9" s="146"/>
      <c r="G9" s="147"/>
      <c r="H9" s="147"/>
      <c r="I9" s="147"/>
      <c r="J9" s="147"/>
      <c r="K9" s="147"/>
      <c r="L9" s="148"/>
      <c r="M9" s="51"/>
      <c r="N9" s="51"/>
      <c r="Q9" s="54"/>
      <c r="R9" s="57"/>
      <c r="S9" s="57"/>
      <c r="T9" s="57"/>
      <c r="U9" s="51"/>
      <c r="V9" s="56"/>
      <c r="AE9" s="25"/>
      <c r="AF9" s="25"/>
      <c r="AG9" s="25" t="s">
        <v>73</v>
      </c>
      <c r="AI9" s="25" t="s">
        <v>173</v>
      </c>
      <c r="AJ9" s="25" t="s">
        <v>174</v>
      </c>
    </row>
    <row r="10" spans="1:36" ht="18.75" customHeight="1" thickBot="1" x14ac:dyDescent="0.3">
      <c r="A10"/>
      <c r="L10" s="51"/>
      <c r="M10" s="51"/>
      <c r="N10" s="51"/>
      <c r="O10" s="51"/>
      <c r="P10" s="56"/>
      <c r="Q10" s="54"/>
      <c r="R10" s="58"/>
      <c r="S10" s="58"/>
      <c r="T10" s="58"/>
      <c r="U10" s="58"/>
      <c r="V10" s="58"/>
      <c r="AE10" s="25"/>
      <c r="AF10" s="25"/>
      <c r="AG10" s="25" t="s">
        <v>74</v>
      </c>
      <c r="AI10" s="25" t="s">
        <v>175</v>
      </c>
      <c r="AJ10" s="25" t="s">
        <v>176</v>
      </c>
    </row>
    <row r="11" spans="1:36" ht="18.75" customHeight="1" x14ac:dyDescent="0.3">
      <c r="A11" s="223" t="s">
        <v>5</v>
      </c>
      <c r="B11" s="232"/>
      <c r="C11" s="233"/>
      <c r="D11" s="234"/>
      <c r="E11" s="234"/>
      <c r="F11" s="234"/>
      <c r="G11" s="235"/>
      <c r="H11" s="51"/>
      <c r="I11" s="223" t="s">
        <v>177</v>
      </c>
      <c r="J11" s="232"/>
      <c r="K11" s="233"/>
      <c r="L11" s="234"/>
      <c r="M11" s="234"/>
      <c r="N11" s="234"/>
      <c r="O11" s="235"/>
      <c r="Q11" s="54"/>
      <c r="R11" s="58"/>
      <c r="S11" s="58"/>
      <c r="T11" s="58"/>
      <c r="U11" s="58"/>
      <c r="V11" s="58"/>
      <c r="AE11" s="25"/>
      <c r="AF11" s="25"/>
      <c r="AG11" s="25" t="s">
        <v>75</v>
      </c>
      <c r="AI11" s="25" t="s">
        <v>178</v>
      </c>
      <c r="AJ11" s="25" t="s">
        <v>179</v>
      </c>
    </row>
    <row r="12" spans="1:36" ht="18.75" customHeight="1" x14ac:dyDescent="0.25">
      <c r="A12" s="108" t="s">
        <v>7</v>
      </c>
      <c r="B12" s="109"/>
      <c r="C12" s="207"/>
      <c r="D12" s="208"/>
      <c r="E12" s="208"/>
      <c r="F12" s="208"/>
      <c r="G12" s="209"/>
      <c r="H12" s="51"/>
      <c r="I12" s="108" t="s">
        <v>8</v>
      </c>
      <c r="J12" s="109"/>
      <c r="K12" s="207">
        <f>C12</f>
        <v>0</v>
      </c>
      <c r="L12" s="208"/>
      <c r="M12" s="208"/>
      <c r="N12" s="208"/>
      <c r="O12" s="209"/>
      <c r="P12" s="56"/>
      <c r="Q12" s="54"/>
      <c r="R12" s="57"/>
      <c r="S12" s="57"/>
      <c r="T12" s="57"/>
      <c r="U12" s="57"/>
      <c r="V12" s="57"/>
      <c r="AE12" s="25"/>
      <c r="AF12" s="25"/>
      <c r="AG12" s="25" t="s">
        <v>46</v>
      </c>
      <c r="AI12" s="25" t="s">
        <v>180</v>
      </c>
      <c r="AJ12" s="25" t="s">
        <v>181</v>
      </c>
    </row>
    <row r="13" spans="1:36" ht="18.75" customHeight="1" x14ac:dyDescent="0.25">
      <c r="A13" s="110"/>
      <c r="B13" s="111"/>
      <c r="C13" s="210"/>
      <c r="D13" s="211"/>
      <c r="E13" s="211"/>
      <c r="F13" s="211"/>
      <c r="G13" s="212"/>
      <c r="H13" s="59"/>
      <c r="I13" s="110"/>
      <c r="J13" s="111"/>
      <c r="K13" s="210"/>
      <c r="L13" s="211"/>
      <c r="M13" s="211"/>
      <c r="N13" s="211"/>
      <c r="O13" s="212"/>
      <c r="P13" s="56"/>
      <c r="Q13" s="54"/>
      <c r="R13" s="58"/>
      <c r="S13" s="58"/>
      <c r="T13" s="58"/>
      <c r="U13" s="58"/>
      <c r="V13" s="58"/>
      <c r="AG13" s="25" t="s">
        <v>47</v>
      </c>
    </row>
    <row r="14" spans="1:36" ht="18.75" customHeight="1" x14ac:dyDescent="0.25">
      <c r="A14" s="115" t="s">
        <v>182</v>
      </c>
      <c r="B14" s="116"/>
      <c r="C14" s="196"/>
      <c r="D14" s="203"/>
      <c r="E14" s="203"/>
      <c r="F14" s="203"/>
      <c r="G14" s="204"/>
      <c r="H14" s="51"/>
      <c r="I14" s="115" t="s">
        <v>182</v>
      </c>
      <c r="J14" s="116"/>
      <c r="K14" s="196">
        <f>C14</f>
        <v>0</v>
      </c>
      <c r="L14" s="203"/>
      <c r="M14" s="203"/>
      <c r="N14" s="203"/>
      <c r="O14" s="204"/>
      <c r="P14" s="56"/>
      <c r="Q14" s="54"/>
      <c r="R14" s="58"/>
      <c r="S14" s="58"/>
      <c r="T14" s="58"/>
      <c r="U14" s="58"/>
      <c r="V14" s="58"/>
      <c r="AG14" s="25" t="s">
        <v>92</v>
      </c>
    </row>
    <row r="15" spans="1:36" ht="18.75" customHeight="1" x14ac:dyDescent="0.25">
      <c r="A15" s="108" t="s">
        <v>11</v>
      </c>
      <c r="B15" s="109"/>
      <c r="C15" s="207"/>
      <c r="D15" s="208"/>
      <c r="E15" s="208"/>
      <c r="F15" s="208"/>
      <c r="G15" s="209"/>
      <c r="H15" s="51"/>
      <c r="I15" s="105" t="s">
        <v>138</v>
      </c>
      <c r="J15" s="106"/>
      <c r="K15" s="207">
        <f>C15</f>
        <v>0</v>
      </c>
      <c r="L15" s="208"/>
      <c r="M15" s="208"/>
      <c r="N15" s="208"/>
      <c r="O15" s="209"/>
      <c r="P15" s="56"/>
      <c r="Q15" s="54"/>
      <c r="R15" s="60"/>
      <c r="S15" s="60"/>
      <c r="T15" s="60"/>
      <c r="U15" s="61"/>
      <c r="V15" s="61"/>
      <c r="AG15" s="25" t="s">
        <v>23</v>
      </c>
    </row>
    <row r="16" spans="1:36" ht="18.75" customHeight="1" x14ac:dyDescent="0.25">
      <c r="A16" s="205"/>
      <c r="B16" s="206"/>
      <c r="C16" s="210"/>
      <c r="D16" s="211"/>
      <c r="E16" s="211"/>
      <c r="F16" s="211"/>
      <c r="G16" s="212"/>
      <c r="H16" s="51"/>
      <c r="I16" s="105"/>
      <c r="J16" s="106"/>
      <c r="K16" s="210"/>
      <c r="L16" s="211"/>
      <c r="M16" s="211"/>
      <c r="N16" s="211"/>
      <c r="O16" s="212"/>
      <c r="P16" s="56"/>
      <c r="Q16" s="54"/>
      <c r="R16" s="57"/>
      <c r="S16" s="57"/>
      <c r="T16" s="57"/>
      <c r="U16" s="62"/>
      <c r="V16" s="62"/>
      <c r="AG16" s="25" t="s">
        <v>76</v>
      </c>
    </row>
    <row r="17" spans="1:36" ht="18.75" customHeight="1" x14ac:dyDescent="0.25">
      <c r="A17" s="205"/>
      <c r="B17" s="206"/>
      <c r="C17" s="213" t="s">
        <v>12</v>
      </c>
      <c r="D17" s="214"/>
      <c r="E17" s="63" t="s">
        <v>13</v>
      </c>
      <c r="F17" s="213" t="s">
        <v>183</v>
      </c>
      <c r="G17" s="215"/>
      <c r="H17" s="51"/>
      <c r="I17" s="105"/>
      <c r="J17" s="106"/>
      <c r="K17" s="194" t="s">
        <v>12</v>
      </c>
      <c r="L17" s="194"/>
      <c r="M17" s="63" t="s">
        <v>13</v>
      </c>
      <c r="N17" s="194" t="s">
        <v>183</v>
      </c>
      <c r="O17" s="195"/>
      <c r="P17" s="56"/>
      <c r="Q17" s="54"/>
      <c r="R17" s="57"/>
      <c r="S17" s="57"/>
      <c r="T17" s="57"/>
      <c r="U17" s="57"/>
      <c r="V17" s="57"/>
      <c r="AG17" s="25" t="s">
        <v>48</v>
      </c>
    </row>
    <row r="18" spans="1:36" ht="18.75" customHeight="1" x14ac:dyDescent="0.25">
      <c r="A18" s="110"/>
      <c r="B18" s="111"/>
      <c r="C18" s="196"/>
      <c r="D18" s="197"/>
      <c r="E18" s="64"/>
      <c r="F18" s="198"/>
      <c r="G18" s="199"/>
      <c r="H18" s="51"/>
      <c r="I18" s="105"/>
      <c r="J18" s="106"/>
      <c r="K18" s="200">
        <f>C18</f>
        <v>0</v>
      </c>
      <c r="L18" s="200"/>
      <c r="M18" s="64">
        <f>E18</f>
        <v>0</v>
      </c>
      <c r="N18" s="201">
        <f>F18</f>
        <v>0</v>
      </c>
      <c r="O18" s="202"/>
      <c r="P18" s="65"/>
      <c r="AG18" s="25" t="s">
        <v>24</v>
      </c>
    </row>
    <row r="19" spans="1:36" ht="18.75" customHeight="1" thickBot="1" x14ac:dyDescent="0.3">
      <c r="A19" s="139" t="s">
        <v>15</v>
      </c>
      <c r="B19" s="140"/>
      <c r="C19" s="182"/>
      <c r="D19" s="183"/>
      <c r="E19" s="183"/>
      <c r="F19" s="183"/>
      <c r="G19" s="184"/>
      <c r="H19" s="51"/>
      <c r="I19" s="135" t="s">
        <v>184</v>
      </c>
      <c r="J19" s="136"/>
      <c r="K19" s="185">
        <f>C19</f>
        <v>0</v>
      </c>
      <c r="L19" s="186"/>
      <c r="M19" s="186"/>
      <c r="N19" s="186"/>
      <c r="O19" s="187"/>
      <c r="P19" s="65"/>
      <c r="AG19" s="25" t="s">
        <v>49</v>
      </c>
    </row>
    <row r="20" spans="1:36" ht="18.75" customHeight="1" x14ac:dyDescent="0.3">
      <c r="AG20" s="25" t="s">
        <v>77</v>
      </c>
    </row>
    <row r="21" spans="1:36" ht="18.75" customHeight="1" x14ac:dyDescent="0.25">
      <c r="M21" s="66"/>
      <c r="P21" s="67" t="s">
        <v>185</v>
      </c>
      <c r="R21" s="68"/>
      <c r="AG21" s="25" t="s">
        <v>50</v>
      </c>
    </row>
    <row r="22" spans="1:36" s="70" customFormat="1" ht="18.75" customHeight="1" x14ac:dyDescent="0.35">
      <c r="A22" s="69"/>
      <c r="B22" s="69"/>
      <c r="C22" s="69"/>
      <c r="D22" s="69"/>
      <c r="E22" s="69"/>
      <c r="F22" s="69"/>
      <c r="G22" s="69"/>
      <c r="H22" s="69"/>
      <c r="I22" s="69"/>
      <c r="J22" s="69"/>
      <c r="K22" s="69"/>
      <c r="L22" s="69"/>
      <c r="M22" s="69"/>
      <c r="N22"/>
      <c r="O22"/>
      <c r="P22" s="50" t="s">
        <v>186</v>
      </c>
      <c r="Q22" s="68"/>
      <c r="R22" s="68"/>
      <c r="S22"/>
      <c r="X22"/>
      <c r="Y22"/>
      <c r="Z22"/>
      <c r="AG22" s="25" t="s">
        <v>58</v>
      </c>
      <c r="AH22"/>
    </row>
    <row r="23" spans="1:36" s="71" customFormat="1" ht="18.75" customHeight="1" thickBot="1" x14ac:dyDescent="0.5">
      <c r="A23" s="188" t="s">
        <v>219</v>
      </c>
      <c r="B23" s="188"/>
      <c r="C23" s="188"/>
      <c r="D23" s="188"/>
      <c r="E23" s="188"/>
      <c r="F23" s="188"/>
      <c r="G23" s="188"/>
      <c r="H23" s="188"/>
      <c r="I23" s="188"/>
      <c r="J23" s="188"/>
      <c r="K23" s="188"/>
      <c r="L23" s="188"/>
      <c r="O23"/>
      <c r="P23" s="50" t="s">
        <v>186</v>
      </c>
      <c r="Q23" s="68"/>
      <c r="R23" s="68"/>
      <c r="S23"/>
      <c r="X23"/>
      <c r="Y23"/>
      <c r="Z23"/>
      <c r="AG23" s="25" t="s">
        <v>78</v>
      </c>
      <c r="AH23"/>
    </row>
    <row r="24" spans="1:36" s="71" customFormat="1" ht="18.75" customHeight="1" x14ac:dyDescent="0.45">
      <c r="A24" s="72" t="s">
        <v>17</v>
      </c>
      <c r="B24" s="189" t="s">
        <v>18</v>
      </c>
      <c r="C24" s="189"/>
      <c r="D24" s="189"/>
      <c r="E24" s="72" t="s">
        <v>19</v>
      </c>
      <c r="F24" s="72" t="s">
        <v>20</v>
      </c>
      <c r="G24" s="73"/>
      <c r="I24" s="190" t="s">
        <v>19</v>
      </c>
      <c r="J24" s="191"/>
      <c r="K24" s="192" t="s">
        <v>20</v>
      </c>
      <c r="L24" s="193"/>
      <c r="O24"/>
      <c r="P24" s="50" t="s">
        <v>186</v>
      </c>
      <c r="Q24" s="68"/>
      <c r="R24" s="68"/>
      <c r="S24"/>
      <c r="X24"/>
      <c r="Y24"/>
      <c r="Z24"/>
      <c r="AG24" s="25" t="s">
        <v>125</v>
      </c>
      <c r="AH24"/>
    </row>
    <row r="25" spans="1:36" s="71" customFormat="1" ht="18.75" customHeight="1" x14ac:dyDescent="0.45">
      <c r="A25" s="74">
        <v>0</v>
      </c>
      <c r="B25" s="171"/>
      <c r="C25" s="172"/>
      <c r="D25" s="173"/>
      <c r="E25" s="75"/>
      <c r="F25" s="34" t="str">
        <f t="shared" ref="F25:F72" si="0">IF(E25&lt;&gt;"",1,"")</f>
        <v/>
      </c>
      <c r="G25" s="76"/>
      <c r="I25" s="178" t="s">
        <v>150</v>
      </c>
      <c r="J25" s="178"/>
      <c r="K25" s="179">
        <f>SUMIFS($F$25:$F$72,$E$25:$E$72,I25)</f>
        <v>0</v>
      </c>
      <c r="L25" s="180"/>
      <c r="O25"/>
      <c r="P25" s="50" t="s">
        <v>186</v>
      </c>
      <c r="Q25" s="68"/>
      <c r="R25" s="68"/>
      <c r="S25"/>
      <c r="X25"/>
      <c r="Y25" s="77"/>
      <c r="Z25" s="77"/>
      <c r="AA25" s="77"/>
      <c r="AB25" s="77"/>
      <c r="AC25" s="77"/>
      <c r="AE25" s="25"/>
      <c r="AF25" s="25"/>
      <c r="AG25" s="25" t="s">
        <v>126</v>
      </c>
      <c r="AH25"/>
      <c r="AI25" s="25"/>
      <c r="AJ25" s="25"/>
    </row>
    <row r="26" spans="1:36" s="71" customFormat="1" ht="18.75" customHeight="1" x14ac:dyDescent="0.45">
      <c r="A26" s="78" t="s">
        <v>187</v>
      </c>
      <c r="B26" s="171"/>
      <c r="C26" s="172"/>
      <c r="D26" s="173"/>
      <c r="E26" s="75"/>
      <c r="F26" s="34" t="str">
        <f t="shared" si="0"/>
        <v/>
      </c>
      <c r="G26" s="76"/>
      <c r="I26" s="178" t="s">
        <v>188</v>
      </c>
      <c r="J26" s="178"/>
      <c r="K26" s="179">
        <f t="shared" ref="K26:K33" si="1">SUMIFS($F$25:$F$72,$E$25:$E$72,I26)</f>
        <v>0</v>
      </c>
      <c r="L26" s="180"/>
      <c r="O26"/>
      <c r="P26" s="50" t="s">
        <v>186</v>
      </c>
      <c r="Q26" s="68"/>
      <c r="R26" s="68"/>
      <c r="S26"/>
      <c r="X26"/>
      <c r="Y26" s="77"/>
      <c r="Z26" s="77"/>
      <c r="AA26" s="77"/>
      <c r="AB26" s="77"/>
      <c r="AC26" s="77"/>
      <c r="AE26" s="25"/>
      <c r="AF26" s="25"/>
      <c r="AG26" s="25" t="s">
        <v>127</v>
      </c>
      <c r="AH26"/>
      <c r="AI26" s="25"/>
      <c r="AJ26" s="25"/>
    </row>
    <row r="27" spans="1:36" s="71" customFormat="1" ht="18.75" customHeight="1" x14ac:dyDescent="0.45">
      <c r="A27" s="74">
        <v>1</v>
      </c>
      <c r="B27" s="171"/>
      <c r="C27" s="172"/>
      <c r="D27" s="173"/>
      <c r="E27" s="75"/>
      <c r="F27" s="34" t="str">
        <f t="shared" si="0"/>
        <v/>
      </c>
      <c r="G27" s="76"/>
      <c r="I27" s="178" t="s">
        <v>189</v>
      </c>
      <c r="J27" s="178"/>
      <c r="K27" s="179">
        <f t="shared" si="1"/>
        <v>0</v>
      </c>
      <c r="L27" s="180"/>
      <c r="O27"/>
      <c r="P27" s="50" t="s">
        <v>186</v>
      </c>
      <c r="Q27" s="68"/>
      <c r="R27" s="68"/>
      <c r="S27"/>
      <c r="X27"/>
      <c r="Y27" s="77"/>
      <c r="Z27" s="77"/>
      <c r="AA27" s="77"/>
      <c r="AB27" s="77"/>
      <c r="AC27" s="77"/>
      <c r="AE27" s="25"/>
      <c r="AF27" s="25"/>
      <c r="AG27" s="25" t="s">
        <v>128</v>
      </c>
      <c r="AH27"/>
      <c r="AI27" s="25"/>
      <c r="AJ27" s="25"/>
    </row>
    <row r="28" spans="1:36" s="71" customFormat="1" ht="18.75" customHeight="1" x14ac:dyDescent="0.45">
      <c r="A28" s="74">
        <v>2</v>
      </c>
      <c r="B28" s="171"/>
      <c r="C28" s="172"/>
      <c r="D28" s="173"/>
      <c r="E28" s="75"/>
      <c r="F28" s="34" t="str">
        <f t="shared" si="0"/>
        <v/>
      </c>
      <c r="G28" s="76"/>
      <c r="I28" s="178" t="s">
        <v>190</v>
      </c>
      <c r="J28" s="178"/>
      <c r="K28" s="179">
        <f t="shared" si="1"/>
        <v>0</v>
      </c>
      <c r="L28" s="180"/>
      <c r="O28"/>
      <c r="P28" s="50" t="s">
        <v>186</v>
      </c>
      <c r="Q28" s="68"/>
      <c r="R28" s="68"/>
      <c r="S28"/>
      <c r="X28"/>
      <c r="Y28" s="77"/>
      <c r="Z28" s="77"/>
      <c r="AA28" s="77"/>
      <c r="AB28" s="77"/>
      <c r="AC28" s="77"/>
      <c r="AE28" s="25"/>
      <c r="AF28" s="25"/>
      <c r="AG28" s="25" t="s">
        <v>59</v>
      </c>
      <c r="AH28"/>
      <c r="AI28" s="25"/>
      <c r="AJ28" s="25"/>
    </row>
    <row r="29" spans="1:36" s="71" customFormat="1" ht="18.75" customHeight="1" x14ac:dyDescent="0.45">
      <c r="A29" s="74">
        <v>3</v>
      </c>
      <c r="B29" s="171"/>
      <c r="C29" s="172"/>
      <c r="D29" s="173"/>
      <c r="E29" s="75"/>
      <c r="F29" s="34" t="str">
        <f t="shared" si="0"/>
        <v/>
      </c>
      <c r="G29" s="76"/>
      <c r="I29" s="178" t="s">
        <v>191</v>
      </c>
      <c r="J29" s="178"/>
      <c r="K29" s="179">
        <f t="shared" si="1"/>
        <v>0</v>
      </c>
      <c r="L29" s="180"/>
      <c r="O29"/>
      <c r="P29" s="50" t="s">
        <v>186</v>
      </c>
      <c r="Q29" s="68"/>
      <c r="R29" s="68"/>
      <c r="S29"/>
      <c r="X29"/>
      <c r="Y29" s="77"/>
      <c r="Z29" s="77"/>
      <c r="AA29" s="77"/>
      <c r="AB29" s="77"/>
      <c r="AC29" s="77"/>
      <c r="AD29" s="77"/>
      <c r="AE29" s="25"/>
      <c r="AF29" s="25"/>
      <c r="AG29" s="25" t="s">
        <v>60</v>
      </c>
      <c r="AH29"/>
      <c r="AI29" s="25"/>
      <c r="AJ29" s="25"/>
    </row>
    <row r="30" spans="1:36" s="71" customFormat="1" ht="18.75" customHeight="1" x14ac:dyDescent="0.45">
      <c r="A30" s="74">
        <v>4</v>
      </c>
      <c r="B30" s="171"/>
      <c r="C30" s="172"/>
      <c r="D30" s="173"/>
      <c r="E30" s="75"/>
      <c r="F30" s="34" t="str">
        <f t="shared" si="0"/>
        <v/>
      </c>
      <c r="G30" s="76"/>
      <c r="I30" s="178" t="s">
        <v>192</v>
      </c>
      <c r="J30" s="178"/>
      <c r="K30" s="179">
        <f t="shared" si="1"/>
        <v>0</v>
      </c>
      <c r="L30" s="180"/>
      <c r="O30"/>
      <c r="P30" s="50" t="s">
        <v>186</v>
      </c>
      <c r="Q30" s="68"/>
      <c r="R30" s="68"/>
      <c r="S30"/>
      <c r="X30"/>
      <c r="Y30" s="77"/>
      <c r="Z30" s="77"/>
      <c r="AA30" s="77"/>
      <c r="AB30" s="77"/>
      <c r="AC30" s="77"/>
      <c r="AD30" s="77"/>
      <c r="AE30" s="25"/>
      <c r="AF30" s="25"/>
      <c r="AG30" s="25" t="s">
        <v>79</v>
      </c>
      <c r="AH30" s="77"/>
      <c r="AI30" s="25"/>
      <c r="AJ30" s="25"/>
    </row>
    <row r="31" spans="1:36" s="71" customFormat="1" ht="18.75" customHeight="1" x14ac:dyDescent="0.45">
      <c r="A31" s="74">
        <v>5</v>
      </c>
      <c r="B31" s="171"/>
      <c r="C31" s="172"/>
      <c r="D31" s="173"/>
      <c r="E31" s="75"/>
      <c r="F31" s="34" t="str">
        <f t="shared" si="0"/>
        <v/>
      </c>
      <c r="G31" s="76"/>
      <c r="I31" s="178" t="s">
        <v>193</v>
      </c>
      <c r="J31" s="178"/>
      <c r="K31" s="179">
        <f t="shared" si="1"/>
        <v>0</v>
      </c>
      <c r="L31" s="180"/>
      <c r="O31"/>
      <c r="P31" s="50" t="s">
        <v>186</v>
      </c>
      <c r="Q31" s="68"/>
      <c r="R31" s="68"/>
      <c r="S31"/>
      <c r="X31"/>
      <c r="Y31" s="77"/>
      <c r="Z31" s="77"/>
      <c r="AA31" s="77"/>
      <c r="AB31" s="77"/>
      <c r="AC31" s="77"/>
      <c r="AD31" s="77"/>
      <c r="AE31" s="25"/>
      <c r="AF31" s="25"/>
      <c r="AG31" s="25" t="s">
        <v>132</v>
      </c>
      <c r="AH31" s="77"/>
      <c r="AI31" s="25"/>
      <c r="AJ31" s="25"/>
    </row>
    <row r="32" spans="1:36" s="71" customFormat="1" ht="18.75" customHeight="1" x14ac:dyDescent="0.45">
      <c r="A32" s="74">
        <v>10</v>
      </c>
      <c r="B32" s="171"/>
      <c r="C32" s="172"/>
      <c r="D32" s="173"/>
      <c r="E32" s="75"/>
      <c r="F32" s="34" t="str">
        <f t="shared" si="0"/>
        <v/>
      </c>
      <c r="G32" s="76"/>
      <c r="I32" s="178" t="s">
        <v>194</v>
      </c>
      <c r="J32" s="178"/>
      <c r="K32" s="179">
        <f t="shared" si="1"/>
        <v>0</v>
      </c>
      <c r="L32" s="180"/>
      <c r="O32"/>
      <c r="P32" s="50" t="s">
        <v>186</v>
      </c>
      <c r="Q32" s="68"/>
      <c r="R32" s="68"/>
      <c r="S32"/>
      <c r="Y32" s="77"/>
      <c r="Z32" s="77"/>
      <c r="AA32" s="77"/>
      <c r="AB32" s="77"/>
      <c r="AC32" s="77"/>
      <c r="AD32" s="77"/>
      <c r="AE32" s="77"/>
      <c r="AF32" s="77"/>
      <c r="AG32" s="25" t="s">
        <v>109</v>
      </c>
      <c r="AH32" s="77"/>
      <c r="AI32" s="77"/>
    </row>
    <row r="33" spans="1:35" s="71" customFormat="1" ht="18.75" customHeight="1" x14ac:dyDescent="0.45">
      <c r="A33" s="74">
        <v>11</v>
      </c>
      <c r="B33" s="171"/>
      <c r="C33" s="172"/>
      <c r="D33" s="173"/>
      <c r="E33" s="75"/>
      <c r="F33" s="34" t="str">
        <f t="shared" si="0"/>
        <v/>
      </c>
      <c r="G33" s="76"/>
      <c r="I33" s="178" t="s">
        <v>195</v>
      </c>
      <c r="J33" s="178"/>
      <c r="K33" s="179">
        <f t="shared" si="1"/>
        <v>0</v>
      </c>
      <c r="L33" s="180"/>
      <c r="O33"/>
      <c r="P33" s="50" t="s">
        <v>186</v>
      </c>
      <c r="Q33" s="68"/>
      <c r="R33" s="68"/>
      <c r="Y33" s="77"/>
      <c r="Z33" s="77"/>
      <c r="AA33" s="77"/>
      <c r="AB33" s="77"/>
      <c r="AC33" s="77"/>
      <c r="AD33" s="77"/>
      <c r="AE33" s="77"/>
      <c r="AF33" s="77"/>
      <c r="AG33" s="25" t="s">
        <v>111</v>
      </c>
      <c r="AH33" s="77"/>
      <c r="AI33" s="77"/>
    </row>
    <row r="34" spans="1:35" s="71" customFormat="1" ht="18.75" customHeight="1" x14ac:dyDescent="0.45">
      <c r="A34" s="74">
        <v>12</v>
      </c>
      <c r="B34" s="171"/>
      <c r="C34" s="172"/>
      <c r="D34" s="173"/>
      <c r="E34" s="75"/>
      <c r="F34" s="34" t="str">
        <f t="shared" si="0"/>
        <v/>
      </c>
      <c r="G34" s="76"/>
      <c r="I34"/>
      <c r="J34"/>
      <c r="K34" s="79"/>
      <c r="O34"/>
      <c r="P34" s="50" t="s">
        <v>186</v>
      </c>
      <c r="Q34" s="68"/>
      <c r="R34" s="68"/>
      <c r="Y34" s="77"/>
      <c r="Z34" s="77"/>
      <c r="AA34" s="77"/>
      <c r="AB34" s="77"/>
      <c r="AC34" s="77"/>
      <c r="AD34" s="77"/>
      <c r="AE34" s="77"/>
      <c r="AF34" s="77"/>
      <c r="AG34" s="25" t="s">
        <v>51</v>
      </c>
      <c r="AH34" s="77"/>
      <c r="AI34" s="77"/>
    </row>
    <row r="35" spans="1:35" s="71" customFormat="1" ht="18.75" customHeight="1" x14ac:dyDescent="0.45">
      <c r="A35" s="74">
        <v>13</v>
      </c>
      <c r="B35" s="171"/>
      <c r="C35" s="172"/>
      <c r="D35" s="173"/>
      <c r="E35" s="75"/>
      <c r="F35" s="34" t="str">
        <f t="shared" si="0"/>
        <v/>
      </c>
      <c r="G35" s="76"/>
      <c r="I35"/>
      <c r="J35"/>
      <c r="K35" s="79"/>
      <c r="O35"/>
      <c r="P35" s="50" t="s">
        <v>186</v>
      </c>
      <c r="Q35" s="68"/>
      <c r="R35" s="68"/>
      <c r="Y35" s="77"/>
      <c r="Z35" s="77"/>
      <c r="AA35" s="77"/>
      <c r="AB35" s="77"/>
      <c r="AC35" s="77"/>
      <c r="AD35" s="77"/>
      <c r="AE35" s="77"/>
      <c r="AF35" s="77"/>
      <c r="AG35" s="25" t="s">
        <v>52</v>
      </c>
      <c r="AH35" s="77"/>
      <c r="AI35" s="77"/>
    </row>
    <row r="36" spans="1:35" s="71" customFormat="1" ht="18.75" customHeight="1" x14ac:dyDescent="0.45">
      <c r="A36" s="74">
        <v>14</v>
      </c>
      <c r="B36" s="171"/>
      <c r="C36" s="172"/>
      <c r="D36" s="173"/>
      <c r="E36" s="75"/>
      <c r="F36" s="34" t="str">
        <f t="shared" si="0"/>
        <v/>
      </c>
      <c r="G36" s="76"/>
      <c r="I36" s="181" t="s">
        <v>196</v>
      </c>
      <c r="J36" s="181"/>
      <c r="K36" s="181"/>
      <c r="L36" s="181"/>
      <c r="M36" s="80">
        <f>SUM(K25:L33)</f>
        <v>0</v>
      </c>
      <c r="O36"/>
      <c r="P36" s="50" t="s">
        <v>186</v>
      </c>
      <c r="Q36" s="68"/>
      <c r="R36" s="68"/>
      <c r="Y36" s="77"/>
      <c r="Z36" s="77"/>
      <c r="AA36" s="77"/>
      <c r="AB36" s="77"/>
      <c r="AC36" s="77"/>
      <c r="AD36" s="77"/>
      <c r="AE36" s="77"/>
      <c r="AF36" s="77"/>
      <c r="AG36" s="25" t="s">
        <v>53</v>
      </c>
      <c r="AH36" s="77"/>
      <c r="AI36" s="77"/>
    </row>
    <row r="37" spans="1:35" s="71" customFormat="1" ht="18.75" customHeight="1" x14ac:dyDescent="0.45">
      <c r="A37" s="74">
        <v>15</v>
      </c>
      <c r="B37" s="171"/>
      <c r="C37" s="172"/>
      <c r="D37" s="173"/>
      <c r="E37" s="75"/>
      <c r="F37" s="34" t="str">
        <f t="shared" si="0"/>
        <v/>
      </c>
      <c r="G37" s="76"/>
      <c r="I37" s="177" t="s">
        <v>197</v>
      </c>
      <c r="J37" s="177"/>
      <c r="K37" s="177"/>
      <c r="L37" s="177"/>
      <c r="M37" s="80">
        <f>COUNTA(B25:D72)</f>
        <v>0</v>
      </c>
      <c r="O37"/>
      <c r="P37" s="50" t="s">
        <v>186</v>
      </c>
      <c r="Q37" s="68"/>
      <c r="R37" s="68"/>
      <c r="Y37" s="77"/>
      <c r="Z37" s="77"/>
      <c r="AA37" s="77"/>
      <c r="AB37" s="77"/>
      <c r="AC37" s="77"/>
      <c r="AD37" s="77"/>
      <c r="AE37" s="77"/>
      <c r="AF37" s="77"/>
      <c r="AG37" s="25" t="s">
        <v>62</v>
      </c>
      <c r="AH37" s="77"/>
      <c r="AI37" s="77"/>
    </row>
    <row r="38" spans="1:35" s="71" customFormat="1" ht="18.75" customHeight="1" x14ac:dyDescent="0.45">
      <c r="A38" s="74">
        <v>20</v>
      </c>
      <c r="B38" s="171"/>
      <c r="C38" s="172"/>
      <c r="D38" s="173"/>
      <c r="E38" s="75"/>
      <c r="F38" s="34" t="str">
        <f t="shared" si="0"/>
        <v/>
      </c>
      <c r="G38" s="76"/>
      <c r="I38" s="177" t="s">
        <v>198</v>
      </c>
      <c r="J38" s="177"/>
      <c r="K38" s="177"/>
      <c r="L38" s="177"/>
      <c r="M38" s="80">
        <f>SUM(F62:F72)</f>
        <v>0</v>
      </c>
      <c r="O38"/>
      <c r="P38" s="50" t="s">
        <v>186</v>
      </c>
      <c r="Q38" s="68"/>
      <c r="R38" s="68"/>
      <c r="Y38" s="77"/>
      <c r="Z38" s="77"/>
      <c r="AA38" s="77"/>
      <c r="AB38" s="77"/>
      <c r="AC38" s="77"/>
      <c r="AD38" s="77"/>
      <c r="AE38" s="77"/>
      <c r="AF38" s="77"/>
      <c r="AG38" s="77"/>
      <c r="AH38" s="77"/>
      <c r="AI38" s="77"/>
    </row>
    <row r="39" spans="1:35" s="71" customFormat="1" ht="18.75" customHeight="1" x14ac:dyDescent="0.45">
      <c r="A39" s="74">
        <v>21</v>
      </c>
      <c r="B39" s="171"/>
      <c r="C39" s="172"/>
      <c r="D39" s="173"/>
      <c r="E39" s="75"/>
      <c r="F39" s="34" t="str">
        <f t="shared" si="0"/>
        <v/>
      </c>
      <c r="G39" s="76"/>
      <c r="I39" s="81"/>
      <c r="O39"/>
      <c r="P39" s="50" t="s">
        <v>186</v>
      </c>
      <c r="Q39" s="68"/>
      <c r="R39" s="68"/>
      <c r="Y39" s="77"/>
      <c r="Z39" s="77"/>
      <c r="AA39" s="77"/>
      <c r="AB39" s="77"/>
      <c r="AC39" s="77"/>
      <c r="AD39" s="77"/>
      <c r="AE39" s="77"/>
      <c r="AF39" s="77"/>
      <c r="AG39" s="77"/>
      <c r="AH39" s="77"/>
      <c r="AI39" s="77"/>
    </row>
    <row r="40" spans="1:35" s="71" customFormat="1" ht="18.75" customHeight="1" x14ac:dyDescent="0.45">
      <c r="A40" s="74">
        <v>22</v>
      </c>
      <c r="B40" s="171"/>
      <c r="C40" s="172"/>
      <c r="D40" s="173"/>
      <c r="E40" s="75"/>
      <c r="F40" s="34" t="str">
        <f t="shared" si="0"/>
        <v/>
      </c>
      <c r="G40" s="76"/>
      <c r="I40" s="81"/>
      <c r="O40"/>
      <c r="P40" s="50" t="s">
        <v>186</v>
      </c>
      <c r="Q40" s="68"/>
      <c r="R40" s="68"/>
      <c r="Y40" s="77"/>
      <c r="Z40" s="77"/>
      <c r="AA40" s="77"/>
      <c r="AB40" s="77"/>
      <c r="AC40" s="77"/>
      <c r="AD40" s="77"/>
      <c r="AE40" s="77"/>
      <c r="AF40" s="77"/>
      <c r="AG40" s="77"/>
      <c r="AH40" s="77"/>
      <c r="AI40" s="77"/>
    </row>
    <row r="41" spans="1:35" s="71" customFormat="1" ht="18.75" customHeight="1" x14ac:dyDescent="0.45">
      <c r="A41" s="74">
        <v>23</v>
      </c>
      <c r="B41" s="171"/>
      <c r="C41" s="172"/>
      <c r="D41" s="173"/>
      <c r="E41" s="75"/>
      <c r="F41" s="34" t="str">
        <f t="shared" si="0"/>
        <v/>
      </c>
      <c r="G41" s="76"/>
      <c r="I41" s="81"/>
      <c r="O41"/>
      <c r="P41" s="50" t="s">
        <v>186</v>
      </c>
      <c r="Q41" s="68"/>
      <c r="R41" s="68"/>
      <c r="Y41" s="77"/>
      <c r="Z41" s="77"/>
      <c r="AA41" s="77"/>
      <c r="AB41" s="77"/>
      <c r="AC41" s="77"/>
      <c r="AD41" s="77"/>
      <c r="AE41" s="77"/>
      <c r="AF41" s="77"/>
      <c r="AG41" s="77"/>
      <c r="AH41" s="77"/>
      <c r="AI41" s="77"/>
    </row>
    <row r="42" spans="1:35" s="71" customFormat="1" ht="18.75" customHeight="1" x14ac:dyDescent="0.45">
      <c r="A42" s="74">
        <v>24</v>
      </c>
      <c r="B42" s="171"/>
      <c r="C42" s="172"/>
      <c r="D42" s="173"/>
      <c r="E42" s="75"/>
      <c r="F42" s="34" t="str">
        <f t="shared" si="0"/>
        <v/>
      </c>
      <c r="G42" s="76"/>
      <c r="I42" s="81"/>
      <c r="O42"/>
      <c r="P42" s="50" t="s">
        <v>186</v>
      </c>
      <c r="Q42" s="68"/>
      <c r="R42" s="68"/>
      <c r="Y42" s="77"/>
      <c r="Z42" s="77"/>
      <c r="AA42" s="77"/>
      <c r="AB42" s="77"/>
      <c r="AC42" s="77"/>
      <c r="AD42" s="77"/>
      <c r="AE42" s="77"/>
      <c r="AF42" s="77"/>
      <c r="AG42" s="77"/>
      <c r="AH42" s="77"/>
      <c r="AI42" s="77"/>
    </row>
    <row r="43" spans="1:35" s="71" customFormat="1" ht="18.75" customHeight="1" x14ac:dyDescent="0.45">
      <c r="A43" s="74">
        <v>25</v>
      </c>
      <c r="B43" s="171"/>
      <c r="C43" s="172"/>
      <c r="D43" s="173"/>
      <c r="E43" s="75"/>
      <c r="F43" s="34" t="str">
        <f t="shared" si="0"/>
        <v/>
      </c>
      <c r="G43" s="76"/>
      <c r="L43" s="82"/>
      <c r="O43"/>
      <c r="P43" s="50" t="s">
        <v>186</v>
      </c>
      <c r="Q43" s="68"/>
      <c r="R43" s="68"/>
      <c r="Y43" s="77"/>
      <c r="Z43" s="77"/>
      <c r="AA43" s="77"/>
      <c r="AB43" s="77"/>
      <c r="AC43" s="77"/>
      <c r="AD43" s="77"/>
      <c r="AE43" s="77"/>
      <c r="AF43" s="77"/>
      <c r="AG43" s="77"/>
      <c r="AH43" s="77"/>
      <c r="AI43" s="77"/>
    </row>
    <row r="44" spans="1:35" s="71" customFormat="1" ht="18.75" customHeight="1" x14ac:dyDescent="0.5">
      <c r="A44" s="74">
        <v>30</v>
      </c>
      <c r="B44" s="171"/>
      <c r="C44" s="172"/>
      <c r="D44" s="173"/>
      <c r="E44" s="75"/>
      <c r="F44" s="34" t="str">
        <f t="shared" si="0"/>
        <v/>
      </c>
      <c r="G44" s="76"/>
      <c r="I44" s="83"/>
      <c r="J44" s="83"/>
      <c r="K44"/>
      <c r="L44"/>
      <c r="O44"/>
      <c r="P44" s="50" t="s">
        <v>186</v>
      </c>
      <c r="Q44" s="68"/>
      <c r="R44" s="68"/>
      <c r="Y44" s="77"/>
      <c r="Z44" s="77"/>
      <c r="AA44" s="77"/>
      <c r="AB44" s="77"/>
      <c r="AC44" s="77"/>
      <c r="AD44" s="77"/>
      <c r="AE44" s="77"/>
      <c r="AF44" s="77"/>
      <c r="AG44" s="77"/>
      <c r="AH44" s="77"/>
      <c r="AI44" s="77"/>
    </row>
    <row r="45" spans="1:35" s="71" customFormat="1" ht="18.75" customHeight="1" x14ac:dyDescent="0.5">
      <c r="A45" s="74">
        <v>31</v>
      </c>
      <c r="B45" s="171"/>
      <c r="C45" s="172"/>
      <c r="D45" s="173"/>
      <c r="E45" s="75"/>
      <c r="F45" s="34" t="str">
        <f t="shared" si="0"/>
        <v/>
      </c>
      <c r="G45" s="76"/>
      <c r="I45" s="83"/>
      <c r="J45" s="83"/>
      <c r="K45"/>
      <c r="L45"/>
      <c r="O45"/>
      <c r="P45" s="50" t="s">
        <v>186</v>
      </c>
      <c r="Q45" s="68"/>
      <c r="R45" s="68"/>
    </row>
    <row r="46" spans="1:35" s="71" customFormat="1" ht="18.75" customHeight="1" x14ac:dyDescent="0.5">
      <c r="A46" s="74">
        <v>32</v>
      </c>
      <c r="B46" s="171"/>
      <c r="C46" s="172"/>
      <c r="D46" s="173"/>
      <c r="E46" s="75"/>
      <c r="F46" s="34" t="str">
        <f t="shared" si="0"/>
        <v/>
      </c>
      <c r="G46" s="76"/>
      <c r="I46" s="84"/>
      <c r="J46" s="84"/>
      <c r="K46"/>
      <c r="L46"/>
      <c r="O46"/>
      <c r="P46" s="50" t="s">
        <v>186</v>
      </c>
      <c r="Q46" s="68"/>
      <c r="R46" s="68"/>
    </row>
    <row r="47" spans="1:35" s="71" customFormat="1" ht="18.75" customHeight="1" x14ac:dyDescent="0.5">
      <c r="A47" s="74">
        <v>33</v>
      </c>
      <c r="B47" s="171"/>
      <c r="C47" s="172"/>
      <c r="D47" s="173"/>
      <c r="E47" s="75"/>
      <c r="F47" s="34" t="str">
        <f t="shared" si="0"/>
        <v/>
      </c>
      <c r="G47" s="76"/>
      <c r="I47" s="84"/>
      <c r="J47" s="84"/>
      <c r="K47"/>
      <c r="L47"/>
      <c r="O47"/>
      <c r="P47" s="50" t="s">
        <v>186</v>
      </c>
      <c r="Q47" s="68"/>
      <c r="R47" s="68"/>
    </row>
    <row r="48" spans="1:35" s="71" customFormat="1" ht="18.75" customHeight="1" x14ac:dyDescent="0.5">
      <c r="A48" s="74">
        <v>34</v>
      </c>
      <c r="B48" s="171"/>
      <c r="C48" s="172"/>
      <c r="D48" s="173"/>
      <c r="E48" s="75"/>
      <c r="F48" s="34" t="str">
        <f t="shared" si="0"/>
        <v/>
      </c>
      <c r="G48" s="76"/>
      <c r="I48" s="84"/>
      <c r="J48" s="84"/>
      <c r="K48"/>
      <c r="L48"/>
      <c r="O48"/>
      <c r="P48" s="50" t="s">
        <v>186</v>
      </c>
      <c r="Q48" s="68"/>
      <c r="R48" s="68"/>
    </row>
    <row r="49" spans="1:18" s="71" customFormat="1" ht="18.75" customHeight="1" x14ac:dyDescent="0.5">
      <c r="A49" s="74">
        <v>35</v>
      </c>
      <c r="B49" s="171"/>
      <c r="C49" s="172"/>
      <c r="D49" s="173"/>
      <c r="E49" s="75"/>
      <c r="F49" s="34" t="str">
        <f t="shared" si="0"/>
        <v/>
      </c>
      <c r="G49" s="76"/>
      <c r="I49" s="84"/>
      <c r="J49" s="84"/>
      <c r="K49"/>
      <c r="L49"/>
      <c r="O49"/>
      <c r="P49" s="50" t="s">
        <v>186</v>
      </c>
      <c r="Q49" s="68"/>
      <c r="R49" s="68"/>
    </row>
    <row r="50" spans="1:18" s="71" customFormat="1" ht="18.75" customHeight="1" x14ac:dyDescent="0.5">
      <c r="A50" s="74">
        <v>40</v>
      </c>
      <c r="B50" s="171"/>
      <c r="C50" s="172"/>
      <c r="D50" s="173"/>
      <c r="E50" s="75"/>
      <c r="F50" s="34" t="str">
        <f t="shared" si="0"/>
        <v/>
      </c>
      <c r="G50" s="76"/>
      <c r="I50" s="83"/>
      <c r="J50" s="83"/>
      <c r="K50"/>
      <c r="L50"/>
      <c r="O50"/>
      <c r="P50" s="50" t="s">
        <v>186</v>
      </c>
      <c r="Q50" s="68"/>
      <c r="R50" s="68"/>
    </row>
    <row r="51" spans="1:18" s="71" customFormat="1" ht="18.75" customHeight="1" x14ac:dyDescent="0.5">
      <c r="A51" s="74">
        <v>41</v>
      </c>
      <c r="B51" s="171"/>
      <c r="C51" s="172"/>
      <c r="D51" s="173"/>
      <c r="E51" s="75"/>
      <c r="F51" s="34" t="str">
        <f t="shared" si="0"/>
        <v/>
      </c>
      <c r="G51" s="76"/>
      <c r="I51" s="83"/>
      <c r="J51" s="83"/>
      <c r="K51"/>
      <c r="L51"/>
      <c r="O51"/>
      <c r="P51" s="50" t="s">
        <v>186</v>
      </c>
      <c r="Q51" s="68"/>
      <c r="R51" s="68"/>
    </row>
    <row r="52" spans="1:18" s="71" customFormat="1" ht="18.75" customHeight="1" x14ac:dyDescent="0.45">
      <c r="A52" s="74">
        <v>42</v>
      </c>
      <c r="B52" s="171"/>
      <c r="C52" s="172"/>
      <c r="D52" s="173"/>
      <c r="E52" s="75"/>
      <c r="F52" s="34" t="str">
        <f t="shared" si="0"/>
        <v/>
      </c>
      <c r="G52" s="76"/>
      <c r="I52" s="70"/>
      <c r="J52" s="70"/>
      <c r="K52"/>
      <c r="L52"/>
      <c r="O52"/>
      <c r="P52" s="50" t="s">
        <v>186</v>
      </c>
      <c r="Q52" s="68"/>
      <c r="R52" s="68"/>
    </row>
    <row r="53" spans="1:18" s="71" customFormat="1" ht="18.75" customHeight="1" x14ac:dyDescent="0.45">
      <c r="A53" s="74">
        <v>43</v>
      </c>
      <c r="B53" s="171"/>
      <c r="C53" s="172"/>
      <c r="D53" s="173"/>
      <c r="E53" s="75"/>
      <c r="F53" s="34" t="str">
        <f t="shared" si="0"/>
        <v/>
      </c>
      <c r="G53" s="76"/>
      <c r="I53" s="70"/>
      <c r="J53" s="70"/>
      <c r="K53"/>
      <c r="L53"/>
      <c r="O53"/>
      <c r="P53" s="50" t="s">
        <v>186</v>
      </c>
      <c r="Q53" s="68"/>
      <c r="R53" s="68"/>
    </row>
    <row r="54" spans="1:18" s="71" customFormat="1" ht="18.75" customHeight="1" x14ac:dyDescent="0.45">
      <c r="A54" s="74">
        <v>44</v>
      </c>
      <c r="B54" s="171"/>
      <c r="C54" s="172"/>
      <c r="D54" s="173"/>
      <c r="E54" s="75"/>
      <c r="F54" s="34" t="str">
        <f t="shared" si="0"/>
        <v/>
      </c>
      <c r="G54" s="76"/>
      <c r="I54" s="70"/>
      <c r="J54" s="70"/>
      <c r="K54"/>
      <c r="L54"/>
      <c r="O54"/>
      <c r="P54" s="50" t="s">
        <v>186</v>
      </c>
      <c r="Q54" s="68"/>
      <c r="R54" s="68"/>
    </row>
    <row r="55" spans="1:18" s="71" customFormat="1" ht="18.75" customHeight="1" x14ac:dyDescent="0.45">
      <c r="A55" s="74">
        <v>45</v>
      </c>
      <c r="B55" s="171"/>
      <c r="C55" s="172"/>
      <c r="D55" s="173"/>
      <c r="E55" s="75"/>
      <c r="F55" s="34" t="str">
        <f t="shared" si="0"/>
        <v/>
      </c>
      <c r="G55" s="76"/>
      <c r="I55" s="70"/>
      <c r="J55" s="70"/>
      <c r="K55"/>
      <c r="L55"/>
      <c r="O55"/>
      <c r="P55" s="50" t="s">
        <v>186</v>
      </c>
      <c r="Q55" s="68"/>
      <c r="R55" s="68"/>
    </row>
    <row r="56" spans="1:18" s="71" customFormat="1" ht="18.75" customHeight="1" x14ac:dyDescent="0.45">
      <c r="A56" s="74">
        <v>50</v>
      </c>
      <c r="B56" s="171"/>
      <c r="C56" s="172"/>
      <c r="D56" s="173"/>
      <c r="E56" s="75"/>
      <c r="F56" s="34" t="str">
        <f t="shared" si="0"/>
        <v/>
      </c>
      <c r="G56" s="76"/>
      <c r="I56"/>
      <c r="J56"/>
      <c r="K56"/>
      <c r="L56"/>
      <c r="O56"/>
      <c r="P56" s="50" t="s">
        <v>186</v>
      </c>
      <c r="Q56" s="68"/>
      <c r="R56" s="68"/>
    </row>
    <row r="57" spans="1:18" s="71" customFormat="1" ht="18.75" customHeight="1" x14ac:dyDescent="0.45">
      <c r="A57" s="74">
        <v>51</v>
      </c>
      <c r="B57" s="171"/>
      <c r="C57" s="172"/>
      <c r="D57" s="173"/>
      <c r="E57" s="75"/>
      <c r="F57" s="34" t="str">
        <f t="shared" si="0"/>
        <v/>
      </c>
      <c r="G57" s="76"/>
      <c r="I57"/>
      <c r="J57"/>
      <c r="K57"/>
      <c r="L57"/>
      <c r="N57" s="85"/>
      <c r="O57"/>
      <c r="P57" s="50" t="s">
        <v>186</v>
      </c>
      <c r="Q57" s="68"/>
      <c r="R57" s="68"/>
    </row>
    <row r="58" spans="1:18" s="71" customFormat="1" ht="18.75" customHeight="1" x14ac:dyDescent="0.45">
      <c r="A58" s="74">
        <v>52</v>
      </c>
      <c r="B58" s="171"/>
      <c r="C58" s="172"/>
      <c r="D58" s="173"/>
      <c r="E58" s="75"/>
      <c r="F58" s="34" t="str">
        <f t="shared" si="0"/>
        <v/>
      </c>
      <c r="G58" s="76"/>
      <c r="I58"/>
      <c r="J58"/>
      <c r="K58"/>
      <c r="L58"/>
      <c r="N58" s="85"/>
      <c r="O58"/>
      <c r="P58" s="50" t="s">
        <v>186</v>
      </c>
      <c r="Q58" s="68"/>
      <c r="R58" s="68"/>
    </row>
    <row r="59" spans="1:18" s="71" customFormat="1" ht="18.75" customHeight="1" x14ac:dyDescent="0.45">
      <c r="A59" s="74">
        <v>53</v>
      </c>
      <c r="B59" s="171"/>
      <c r="C59" s="172"/>
      <c r="D59" s="173"/>
      <c r="E59" s="75"/>
      <c r="F59" s="34" t="str">
        <f t="shared" si="0"/>
        <v/>
      </c>
      <c r="G59" s="76"/>
      <c r="I59"/>
      <c r="J59"/>
      <c r="K59"/>
      <c r="L59"/>
      <c r="N59" s="85"/>
      <c r="O59"/>
      <c r="P59" s="50" t="s">
        <v>186</v>
      </c>
      <c r="Q59" s="68"/>
      <c r="R59" s="68"/>
    </row>
    <row r="60" spans="1:18" s="71" customFormat="1" ht="18.75" customHeight="1" x14ac:dyDescent="0.45">
      <c r="A60" s="74">
        <v>54</v>
      </c>
      <c r="B60" s="171"/>
      <c r="C60" s="172"/>
      <c r="D60" s="173"/>
      <c r="E60" s="75"/>
      <c r="F60" s="34" t="str">
        <f t="shared" si="0"/>
        <v/>
      </c>
      <c r="G60" s="76"/>
      <c r="I60"/>
      <c r="J60"/>
      <c r="K60"/>
      <c r="L60"/>
      <c r="N60" s="85"/>
      <c r="O60"/>
      <c r="P60" s="50" t="s">
        <v>186</v>
      </c>
      <c r="Q60" s="68"/>
      <c r="R60" s="68"/>
    </row>
    <row r="61" spans="1:18" s="71" customFormat="1" ht="18.75" customHeight="1" x14ac:dyDescent="0.45">
      <c r="A61" s="74">
        <v>55</v>
      </c>
      <c r="B61" s="171"/>
      <c r="C61" s="172"/>
      <c r="D61" s="173"/>
      <c r="E61" s="75"/>
      <c r="F61" s="34" t="str">
        <f t="shared" si="0"/>
        <v/>
      </c>
      <c r="G61" s="76"/>
      <c r="I61"/>
      <c r="J61"/>
      <c r="K61"/>
      <c r="L61"/>
      <c r="N61" s="85"/>
      <c r="O61"/>
      <c r="P61" s="50" t="s">
        <v>186</v>
      </c>
      <c r="Q61" s="68"/>
      <c r="R61" s="68"/>
    </row>
    <row r="62" spans="1:18" s="71" customFormat="1" ht="18.75" customHeight="1" x14ac:dyDescent="0.45">
      <c r="A62" s="174" t="s">
        <v>69</v>
      </c>
      <c r="B62" s="171"/>
      <c r="C62" s="172"/>
      <c r="D62" s="173"/>
      <c r="E62" s="75"/>
      <c r="F62" s="34" t="str">
        <f t="shared" si="0"/>
        <v/>
      </c>
      <c r="G62" s="76"/>
      <c r="I62"/>
      <c r="J62"/>
      <c r="K62"/>
      <c r="L62"/>
      <c r="N62" s="85"/>
      <c r="O62"/>
      <c r="P62" s="50" t="s">
        <v>186</v>
      </c>
      <c r="Q62" s="68"/>
      <c r="R62" s="68"/>
    </row>
    <row r="63" spans="1:18" s="71" customFormat="1" ht="18.75" customHeight="1" x14ac:dyDescent="0.45">
      <c r="A63" s="175"/>
      <c r="B63" s="171"/>
      <c r="C63" s="172"/>
      <c r="D63" s="173"/>
      <c r="E63" s="75"/>
      <c r="F63" s="34" t="str">
        <f t="shared" si="0"/>
        <v/>
      </c>
      <c r="G63" s="76"/>
      <c r="I63"/>
      <c r="J63"/>
      <c r="K63"/>
      <c r="L63"/>
      <c r="M63"/>
      <c r="N63" s="85"/>
      <c r="O63"/>
      <c r="P63" s="50" t="s">
        <v>186</v>
      </c>
      <c r="Q63" s="68"/>
      <c r="R63" s="68"/>
    </row>
    <row r="64" spans="1:18" s="71" customFormat="1" ht="18.75" customHeight="1" x14ac:dyDescent="0.45">
      <c r="A64" s="175"/>
      <c r="B64" s="171"/>
      <c r="C64" s="172"/>
      <c r="D64" s="173"/>
      <c r="E64" s="75"/>
      <c r="F64" s="34" t="str">
        <f t="shared" si="0"/>
        <v/>
      </c>
      <c r="G64" s="76"/>
      <c r="I64"/>
      <c r="J64"/>
      <c r="K64"/>
      <c r="L64"/>
      <c r="M64"/>
      <c r="O64"/>
      <c r="P64" s="50" t="s">
        <v>186</v>
      </c>
      <c r="Q64" s="68"/>
      <c r="R64" s="68"/>
    </row>
    <row r="65" spans="1:19" s="71" customFormat="1" ht="18.75" customHeight="1" x14ac:dyDescent="0.45">
      <c r="A65" s="175"/>
      <c r="B65" s="171"/>
      <c r="C65" s="172"/>
      <c r="D65" s="173"/>
      <c r="E65" s="75"/>
      <c r="F65" s="34" t="str">
        <f t="shared" si="0"/>
        <v/>
      </c>
      <c r="G65" s="76"/>
      <c r="I65"/>
      <c r="J65"/>
      <c r="K65"/>
      <c r="L65"/>
      <c r="M65"/>
      <c r="O65"/>
      <c r="P65" s="50" t="s">
        <v>186</v>
      </c>
      <c r="Q65" s="68"/>
      <c r="R65" s="68"/>
    </row>
    <row r="66" spans="1:19" s="71" customFormat="1" ht="18.75" customHeight="1" x14ac:dyDescent="0.45">
      <c r="A66" s="175"/>
      <c r="B66" s="171"/>
      <c r="C66" s="172"/>
      <c r="D66" s="173"/>
      <c r="E66" s="75"/>
      <c r="F66" s="34" t="str">
        <f t="shared" si="0"/>
        <v/>
      </c>
      <c r="G66" s="76"/>
      <c r="I66"/>
      <c r="J66"/>
      <c r="K66"/>
      <c r="L66"/>
      <c r="M66"/>
      <c r="O66" s="86"/>
      <c r="P66" s="86"/>
      <c r="Q66" s="86"/>
    </row>
    <row r="67" spans="1:19" s="71" customFormat="1" ht="18.75" customHeight="1" x14ac:dyDescent="0.45">
      <c r="A67" s="175"/>
      <c r="B67" s="171"/>
      <c r="C67" s="172"/>
      <c r="D67" s="173"/>
      <c r="E67" s="75"/>
      <c r="F67" s="34" t="str">
        <f t="shared" si="0"/>
        <v/>
      </c>
      <c r="G67" s="76"/>
      <c r="I67"/>
      <c r="J67"/>
      <c r="K67"/>
      <c r="L67"/>
      <c r="M67"/>
      <c r="O67" s="86"/>
      <c r="P67" s="86"/>
      <c r="Q67" s="86"/>
    </row>
    <row r="68" spans="1:19" s="71" customFormat="1" ht="18.75" customHeight="1" x14ac:dyDescent="0.45">
      <c r="A68" s="175"/>
      <c r="B68" s="171"/>
      <c r="C68" s="172"/>
      <c r="D68" s="173"/>
      <c r="E68" s="75"/>
      <c r="F68" s="34" t="str">
        <f t="shared" si="0"/>
        <v/>
      </c>
      <c r="G68" s="81"/>
      <c r="H68" s="81"/>
      <c r="I68"/>
      <c r="J68"/>
      <c r="K68"/>
      <c r="L68"/>
      <c r="M68"/>
    </row>
    <row r="69" spans="1:19" s="71" customFormat="1" ht="18.75" customHeight="1" x14ac:dyDescent="0.45">
      <c r="A69" s="175"/>
      <c r="B69" s="171"/>
      <c r="C69" s="172"/>
      <c r="D69" s="173"/>
      <c r="E69" s="75"/>
      <c r="F69" s="34" t="str">
        <f t="shared" si="0"/>
        <v/>
      </c>
      <c r="G69" s="81"/>
      <c r="H69" s="81"/>
      <c r="I69"/>
      <c r="J69"/>
      <c r="K69"/>
      <c r="L69"/>
      <c r="M69"/>
      <c r="N69"/>
      <c r="O69"/>
      <c r="P69" s="52"/>
      <c r="Q69"/>
      <c r="R69"/>
    </row>
    <row r="70" spans="1:19" s="71" customFormat="1" ht="18.75" customHeight="1" x14ac:dyDescent="0.45">
      <c r="A70" s="175"/>
      <c r="B70" s="171"/>
      <c r="C70" s="172"/>
      <c r="D70" s="173"/>
      <c r="E70" s="75"/>
      <c r="F70" s="34" t="str">
        <f t="shared" si="0"/>
        <v/>
      </c>
      <c r="G70" s="81"/>
      <c r="H70" s="81"/>
      <c r="I70"/>
      <c r="J70"/>
      <c r="K70"/>
      <c r="L70"/>
      <c r="M70"/>
      <c r="N70"/>
      <c r="O70"/>
      <c r="P70" s="52"/>
      <c r="Q70"/>
      <c r="R70"/>
    </row>
    <row r="71" spans="1:19" s="71" customFormat="1" ht="18.75" customHeight="1" x14ac:dyDescent="0.45">
      <c r="A71" s="175"/>
      <c r="B71" s="171"/>
      <c r="C71" s="172"/>
      <c r="D71" s="173"/>
      <c r="E71" s="75"/>
      <c r="F71" s="34" t="str">
        <f t="shared" si="0"/>
        <v/>
      </c>
      <c r="G71" s="81"/>
      <c r="H71" s="81"/>
      <c r="I71"/>
      <c r="J71"/>
      <c r="K71"/>
      <c r="L71"/>
      <c r="M71"/>
      <c r="N71"/>
      <c r="O71"/>
      <c r="P71" s="52"/>
      <c r="Q71"/>
      <c r="R71"/>
    </row>
    <row r="72" spans="1:19" ht="18.75" customHeight="1" x14ac:dyDescent="0.45">
      <c r="A72" s="176"/>
      <c r="B72" s="171"/>
      <c r="C72" s="172"/>
      <c r="D72" s="173"/>
      <c r="E72" s="75"/>
      <c r="F72" s="34" t="str">
        <f t="shared" si="0"/>
        <v/>
      </c>
      <c r="G72" s="71"/>
      <c r="H72" s="71"/>
      <c r="S72" s="71"/>
    </row>
    <row r="73" spans="1:19" ht="18.75" customHeight="1" x14ac:dyDescent="0.5">
      <c r="E73" s="83"/>
      <c r="F73" s="83"/>
      <c r="G73" s="83"/>
      <c r="H73" s="83"/>
    </row>
    <row r="74" spans="1:19" ht="18.75" customHeight="1" x14ac:dyDescent="0.5">
      <c r="E74" s="83"/>
      <c r="F74" s="83"/>
      <c r="G74" s="83"/>
      <c r="H74" s="83"/>
    </row>
    <row r="75" spans="1:19" ht="18.75" customHeight="1" x14ac:dyDescent="0.5">
      <c r="E75" s="84"/>
      <c r="F75" s="84"/>
      <c r="G75" s="84"/>
      <c r="H75" s="84"/>
    </row>
    <row r="76" spans="1:19" ht="18.75" customHeight="1" x14ac:dyDescent="0.5">
      <c r="E76" s="84"/>
      <c r="F76" s="84"/>
      <c r="G76" s="84"/>
      <c r="H76" s="84"/>
    </row>
    <row r="77" spans="1:19" ht="18.75" customHeight="1" x14ac:dyDescent="0.5">
      <c r="E77" s="84"/>
      <c r="F77" s="84"/>
      <c r="G77" s="84"/>
      <c r="H77" s="84"/>
    </row>
    <row r="78" spans="1:19" ht="18.75" customHeight="1" x14ac:dyDescent="0.5">
      <c r="E78" s="84"/>
      <c r="F78" s="84"/>
      <c r="G78" s="84"/>
      <c r="H78" s="84"/>
    </row>
    <row r="79" spans="1:19" ht="18.75" customHeight="1" x14ac:dyDescent="0.5">
      <c r="E79" s="83"/>
      <c r="F79" s="83"/>
      <c r="G79" s="83"/>
      <c r="H79" s="83"/>
    </row>
    <row r="80" spans="1:19" ht="18.75" customHeight="1" x14ac:dyDescent="0.5">
      <c r="E80" s="83"/>
      <c r="F80" s="83"/>
      <c r="G80" s="83"/>
      <c r="H80" s="83"/>
    </row>
    <row r="81" spans="2:36" ht="18.75" customHeight="1" x14ac:dyDescent="0.35">
      <c r="E81" s="70"/>
      <c r="F81" s="70"/>
      <c r="G81" s="70"/>
      <c r="H81" s="70"/>
    </row>
    <row r="82" spans="2:36" ht="18.75" customHeight="1" x14ac:dyDescent="0.35">
      <c r="E82" s="70"/>
      <c r="F82" s="70"/>
      <c r="G82" s="70"/>
      <c r="H82" s="70"/>
    </row>
    <row r="83" spans="2:36" ht="18.75" customHeight="1" x14ac:dyDescent="0.35">
      <c r="E83" s="70"/>
      <c r="F83" s="70"/>
      <c r="G83" s="70"/>
      <c r="H83" s="70"/>
    </row>
    <row r="84" spans="2:36" ht="18.75" customHeight="1" x14ac:dyDescent="0.35">
      <c r="E84" s="70"/>
      <c r="F84" s="70"/>
      <c r="G84" s="70"/>
      <c r="H84" s="70"/>
    </row>
    <row r="85" spans="2:36" ht="18.75" customHeight="1" x14ac:dyDescent="0.3"/>
    <row r="86" spans="2:36" ht="18.75" customHeight="1" x14ac:dyDescent="0.3"/>
    <row r="87" spans="2:36" ht="18.75" customHeight="1" x14ac:dyDescent="0.3"/>
    <row r="88" spans="2:36" ht="18.75" customHeight="1" x14ac:dyDescent="0.3"/>
    <row r="89" spans="2:36" ht="18.75" customHeight="1" x14ac:dyDescent="0.3"/>
    <row r="90" spans="2:36" ht="18.75" customHeight="1" x14ac:dyDescent="0.3"/>
    <row r="91" spans="2:36" ht="18.75" customHeight="1" x14ac:dyDescent="0.3"/>
    <row r="92" spans="2:36" ht="18.75" customHeight="1" x14ac:dyDescent="0.3"/>
    <row r="93" spans="2:36" ht="18.75" customHeight="1" x14ac:dyDescent="0.3"/>
    <row r="94" spans="2:36" s="30" customFormat="1" ht="18.75" customHeight="1" x14ac:dyDescent="0.3">
      <c r="B94"/>
      <c r="C94"/>
      <c r="D94"/>
      <c r="E94"/>
      <c r="F94"/>
      <c r="G94"/>
      <c r="H94"/>
      <c r="I94"/>
      <c r="J94"/>
      <c r="K94"/>
      <c r="L94"/>
      <c r="M94"/>
      <c r="N94"/>
      <c r="O94"/>
      <c r="P94" s="52"/>
      <c r="Q94"/>
      <c r="R94"/>
      <c r="S94"/>
      <c r="T94"/>
      <c r="U94"/>
      <c r="V94"/>
      <c r="W94"/>
      <c r="X94"/>
      <c r="Y94"/>
      <c r="Z94"/>
      <c r="AA94"/>
      <c r="AB94"/>
      <c r="AC94"/>
      <c r="AD94"/>
      <c r="AE94"/>
      <c r="AF94"/>
      <c r="AG94"/>
      <c r="AH94"/>
      <c r="AI94"/>
      <c r="AJ94"/>
    </row>
  </sheetData>
  <dataConsolidate/>
  <mergeCells count="115">
    <mergeCell ref="A1:S1"/>
    <mergeCell ref="C2:E2"/>
    <mergeCell ref="F2:L2"/>
    <mergeCell ref="C3:E3"/>
    <mergeCell ref="F3:L3"/>
    <mergeCell ref="C4:E4"/>
    <mergeCell ref="F4:L4"/>
    <mergeCell ref="A11:B11"/>
    <mergeCell ref="C11:G11"/>
    <mergeCell ref="I11:J11"/>
    <mergeCell ref="K11:O11"/>
    <mergeCell ref="A12:B13"/>
    <mergeCell ref="C12:G13"/>
    <mergeCell ref="I12:J13"/>
    <mergeCell ref="K12:O13"/>
    <mergeCell ref="C5:E5"/>
    <mergeCell ref="F5:L5"/>
    <mergeCell ref="C6:E6"/>
    <mergeCell ref="F6:L6"/>
    <mergeCell ref="C7:E7"/>
    <mergeCell ref="F7:L9"/>
    <mergeCell ref="K17:L17"/>
    <mergeCell ref="N17:O17"/>
    <mergeCell ref="C18:D18"/>
    <mergeCell ref="F18:G18"/>
    <mergeCell ref="K18:L18"/>
    <mergeCell ref="N18:O18"/>
    <mergeCell ref="A14:B14"/>
    <mergeCell ref="C14:G14"/>
    <mergeCell ref="I14:J14"/>
    <mergeCell ref="K14:O14"/>
    <mergeCell ref="A15:B18"/>
    <mergeCell ref="C15:G16"/>
    <mergeCell ref="I15:J18"/>
    <mergeCell ref="K15:O16"/>
    <mergeCell ref="C17:D17"/>
    <mergeCell ref="F17:G17"/>
    <mergeCell ref="B25:D25"/>
    <mergeCell ref="I25:J25"/>
    <mergeCell ref="K25:L25"/>
    <mergeCell ref="B26:D26"/>
    <mergeCell ref="I26:J26"/>
    <mergeCell ref="K26:L26"/>
    <mergeCell ref="A19:B19"/>
    <mergeCell ref="C19:G19"/>
    <mergeCell ref="I19:J19"/>
    <mergeCell ref="K19:O19"/>
    <mergeCell ref="A23:L23"/>
    <mergeCell ref="B24:D24"/>
    <mergeCell ref="I24:J24"/>
    <mergeCell ref="K24:L24"/>
    <mergeCell ref="B29:D29"/>
    <mergeCell ref="I29:J29"/>
    <mergeCell ref="K29:L29"/>
    <mergeCell ref="B30:D30"/>
    <mergeCell ref="I30:J30"/>
    <mergeCell ref="K30:L30"/>
    <mergeCell ref="B27:D27"/>
    <mergeCell ref="I27:J27"/>
    <mergeCell ref="K27:L27"/>
    <mergeCell ref="B28:D28"/>
    <mergeCell ref="I28:J28"/>
    <mergeCell ref="K28:L28"/>
    <mergeCell ref="B33:D33"/>
    <mergeCell ref="I33:J33"/>
    <mergeCell ref="K33:L33"/>
    <mergeCell ref="B34:D34"/>
    <mergeCell ref="B35:D35"/>
    <mergeCell ref="B36:D36"/>
    <mergeCell ref="I36:L36"/>
    <mergeCell ref="B31:D31"/>
    <mergeCell ref="I31:J31"/>
    <mergeCell ref="K31:L31"/>
    <mergeCell ref="B32:D32"/>
    <mergeCell ref="I32:J32"/>
    <mergeCell ref="K32:L32"/>
    <mergeCell ref="B41:D41"/>
    <mergeCell ref="B42:D42"/>
    <mergeCell ref="B43:D43"/>
    <mergeCell ref="B44:D44"/>
    <mergeCell ref="B45:D45"/>
    <mergeCell ref="B46:D46"/>
    <mergeCell ref="B37:D37"/>
    <mergeCell ref="I37:L37"/>
    <mergeCell ref="B38:D38"/>
    <mergeCell ref="I38:L38"/>
    <mergeCell ref="B39:D39"/>
    <mergeCell ref="B40:D40"/>
    <mergeCell ref="B53:D53"/>
    <mergeCell ref="B54:D54"/>
    <mergeCell ref="B55:D55"/>
    <mergeCell ref="B56:D56"/>
    <mergeCell ref="B57:D57"/>
    <mergeCell ref="B58:D58"/>
    <mergeCell ref="B47:D47"/>
    <mergeCell ref="B48:D48"/>
    <mergeCell ref="B49:D49"/>
    <mergeCell ref="B50:D50"/>
    <mergeCell ref="B51:D51"/>
    <mergeCell ref="B52:D52"/>
    <mergeCell ref="B68:D68"/>
    <mergeCell ref="B69:D69"/>
    <mergeCell ref="B70:D70"/>
    <mergeCell ref="B71:D71"/>
    <mergeCell ref="B72:D72"/>
    <mergeCell ref="B59:D59"/>
    <mergeCell ref="B60:D60"/>
    <mergeCell ref="B61:D61"/>
    <mergeCell ref="A62:A72"/>
    <mergeCell ref="B62:D62"/>
    <mergeCell ref="B63:D63"/>
    <mergeCell ref="B64:D64"/>
    <mergeCell ref="B65:D65"/>
    <mergeCell ref="B66:D66"/>
    <mergeCell ref="B67:D67"/>
  </mergeCells>
  <conditionalFormatting sqref="K12:O19">
    <cfRule type="cellIs" dxfId="2" priority="1" operator="equal">
      <formula>0</formula>
    </cfRule>
  </conditionalFormatting>
  <dataValidations count="2">
    <dataValidation type="list" allowBlank="1" showInputMessage="1" showErrorMessage="1" sqref="F4:L4" xr:uid="{2D107257-7C76-4DAF-A891-CC08341336C6}">
      <formula1>$AE$2:$AE$4</formula1>
    </dataValidation>
    <dataValidation type="list" allowBlank="1" showInputMessage="1" showErrorMessage="1" sqref="E25:E72" xr:uid="{294666EA-0429-40CA-93AC-29F7577CDB6A}">
      <formula1>$I$25:$I$33</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E0829-CD18-41FE-8C9C-BAEB741577C1}">
  <sheetPr>
    <tabColor theme="0" tint="-0.249977111117893"/>
  </sheetPr>
  <dimension ref="A1:AQ156"/>
  <sheetViews>
    <sheetView zoomScaleNormal="100" workbookViewId="0">
      <selection sqref="A1:N1"/>
    </sheetView>
  </sheetViews>
  <sheetFormatPr defaultColWidth="11.42578125" defaultRowHeight="15" x14ac:dyDescent="0.25"/>
  <cols>
    <col min="1" max="1" width="8.85546875" style="1" customWidth="1"/>
    <col min="2" max="2" width="6.140625" style="1" customWidth="1"/>
    <col min="3" max="3" width="13.5703125" style="1" customWidth="1"/>
    <col min="4" max="5" width="8.85546875" style="1" customWidth="1"/>
    <col min="6" max="6" width="8.42578125" style="1" customWidth="1"/>
    <col min="7" max="8" width="8.85546875" style="1" customWidth="1"/>
    <col min="9" max="9" width="12.28515625" style="1" customWidth="1"/>
    <col min="10" max="11" width="8.85546875" style="1" customWidth="1"/>
    <col min="12" max="12" width="6.85546875" style="1" customWidth="1"/>
    <col min="13" max="20" width="8.85546875" style="1" customWidth="1"/>
    <col min="21" max="34" width="11.42578125" style="1"/>
    <col min="35" max="37" width="32.5703125" style="374" bestFit="1" customWidth="1"/>
    <col min="38" max="38" width="51.140625" style="374" bestFit="1" customWidth="1"/>
    <col min="39" max="39" width="30.7109375" style="374" customWidth="1"/>
    <col min="40" max="41" width="11.42578125" style="374"/>
    <col min="42" max="42" width="21" style="374" bestFit="1" customWidth="1"/>
    <col min="43" max="16384" width="11.42578125" style="1"/>
  </cols>
  <sheetData>
    <row r="1" spans="1:43" ht="24.75" customHeight="1" x14ac:dyDescent="0.25">
      <c r="A1" s="104" t="s">
        <v>133</v>
      </c>
      <c r="B1" s="104"/>
      <c r="C1" s="104"/>
      <c r="D1" s="104"/>
      <c r="E1" s="104"/>
      <c r="F1" s="104"/>
      <c r="G1" s="104"/>
      <c r="H1" s="104"/>
      <c r="I1" s="104"/>
      <c r="J1" s="104"/>
      <c r="K1" s="104"/>
      <c r="L1" s="104"/>
      <c r="M1" s="104"/>
      <c r="N1" s="104"/>
    </row>
    <row r="2" spans="1:43" ht="15.75" customHeight="1" x14ac:dyDescent="0.25">
      <c r="B2" s="106" t="s">
        <v>199</v>
      </c>
      <c r="C2" s="106"/>
      <c r="D2" s="347"/>
      <c r="E2" s="348"/>
      <c r="F2" s="349"/>
      <c r="G2" s="349"/>
      <c r="H2" s="349"/>
      <c r="I2" s="349"/>
      <c r="J2" s="349"/>
      <c r="K2" s="350"/>
    </row>
    <row r="3" spans="1:43" ht="15.75" customHeight="1" x14ac:dyDescent="0.25">
      <c r="A3" s="343"/>
      <c r="B3" s="106" t="s">
        <v>200</v>
      </c>
      <c r="C3" s="106"/>
      <c r="D3" s="347"/>
      <c r="E3" s="351"/>
      <c r="F3" s="352"/>
      <c r="G3" s="352"/>
      <c r="H3" s="352"/>
      <c r="I3" s="352"/>
      <c r="J3" s="352"/>
      <c r="K3" s="353"/>
      <c r="L3" s="344"/>
    </row>
    <row r="4" spans="1:43" ht="15.75" customHeight="1" x14ac:dyDescent="0.25">
      <c r="B4" s="106" t="s">
        <v>3</v>
      </c>
      <c r="C4" s="106"/>
      <c r="D4" s="347"/>
      <c r="E4" s="354" t="s">
        <v>155</v>
      </c>
      <c r="F4" s="355"/>
      <c r="G4" s="355"/>
      <c r="H4" s="355"/>
      <c r="I4" s="355"/>
      <c r="J4" s="355"/>
      <c r="K4" s="356"/>
      <c r="L4" s="23"/>
    </row>
    <row r="5" spans="1:43" ht="15.75" customHeight="1" x14ac:dyDescent="0.25">
      <c r="B5" s="347" t="s">
        <v>164</v>
      </c>
      <c r="C5" s="216"/>
      <c r="D5" s="116"/>
      <c r="E5" s="354" t="s">
        <v>154</v>
      </c>
      <c r="F5" s="355"/>
      <c r="G5" s="355"/>
      <c r="H5" s="355"/>
      <c r="I5" s="355"/>
      <c r="J5" s="355"/>
      <c r="K5" s="356"/>
      <c r="L5" s="23"/>
    </row>
    <row r="6" spans="1:43" ht="15.75" customHeight="1" x14ac:dyDescent="0.25">
      <c r="B6" s="347" t="s">
        <v>4</v>
      </c>
      <c r="C6" s="216"/>
      <c r="D6" s="116"/>
      <c r="E6" s="354"/>
      <c r="F6" s="355"/>
      <c r="G6" s="355"/>
      <c r="H6" s="355"/>
      <c r="I6" s="355"/>
      <c r="J6" s="355"/>
      <c r="K6" s="356"/>
      <c r="L6" s="23"/>
      <c r="AC6" s="23"/>
    </row>
    <row r="7" spans="1:43" ht="15.75" customHeight="1" x14ac:dyDescent="0.25">
      <c r="B7" s="347" t="s">
        <v>43</v>
      </c>
      <c r="C7" s="216"/>
      <c r="D7" s="116"/>
      <c r="E7" s="357"/>
      <c r="F7" s="358"/>
      <c r="G7" s="358"/>
      <c r="H7" s="358"/>
      <c r="I7" s="358"/>
      <c r="J7" s="358"/>
      <c r="K7" s="359"/>
      <c r="L7" s="22"/>
      <c r="AC7" s="23"/>
    </row>
    <row r="8" spans="1:43" ht="15.75" customHeight="1" x14ac:dyDescent="0.25">
      <c r="B8" s="346"/>
      <c r="C8" s="346"/>
      <c r="D8" s="346"/>
      <c r="E8" s="360"/>
      <c r="F8" s="361"/>
      <c r="G8" s="361"/>
      <c r="H8" s="361"/>
      <c r="I8" s="361"/>
      <c r="J8" s="361"/>
      <c r="K8" s="362"/>
      <c r="L8" s="22"/>
      <c r="AC8" s="23"/>
    </row>
    <row r="9" spans="1:43" ht="15.75" customHeight="1" x14ac:dyDescent="0.25">
      <c r="B9" s="346"/>
      <c r="C9" s="346"/>
      <c r="D9" s="346"/>
      <c r="E9" s="360"/>
      <c r="F9" s="361"/>
      <c r="G9" s="361"/>
      <c r="H9" s="361"/>
      <c r="I9" s="361"/>
      <c r="J9" s="361"/>
      <c r="K9" s="362"/>
      <c r="L9" s="22"/>
      <c r="AC9" s="22"/>
      <c r="AM9" s="375"/>
      <c r="AO9" s="375"/>
      <c r="AQ9" s="2"/>
    </row>
    <row r="10" spans="1:43" ht="15.75" customHeight="1" x14ac:dyDescent="0.25">
      <c r="E10" s="363"/>
      <c r="F10" s="364"/>
      <c r="G10" s="364"/>
      <c r="H10" s="364"/>
      <c r="I10" s="364"/>
      <c r="J10" s="364"/>
      <c r="K10" s="365"/>
      <c r="AC10" s="22"/>
      <c r="AQ10" s="8"/>
    </row>
    <row r="11" spans="1:43" ht="15.75" customHeight="1" thickBot="1" x14ac:dyDescent="0.3">
      <c r="AC11" s="22"/>
      <c r="AQ11"/>
    </row>
    <row r="12" spans="1:43" ht="15.75" customHeight="1" x14ac:dyDescent="0.25">
      <c r="A12" s="223" t="s">
        <v>5</v>
      </c>
      <c r="B12" s="232"/>
      <c r="C12" s="268"/>
      <c r="D12" s="269"/>
      <c r="E12" s="269"/>
      <c r="F12" s="270"/>
      <c r="H12" s="106" t="s">
        <v>6</v>
      </c>
      <c r="I12" s="106"/>
      <c r="J12" s="107"/>
      <c r="K12" s="107"/>
      <c r="L12" s="107"/>
      <c r="M12" s="107"/>
      <c r="AQ12"/>
    </row>
    <row r="13" spans="1:43" ht="15.75" customHeight="1" x14ac:dyDescent="0.25">
      <c r="A13" s="108" t="s">
        <v>7</v>
      </c>
      <c r="B13" s="109"/>
      <c r="C13" s="119"/>
      <c r="D13" s="120"/>
      <c r="E13" s="120"/>
      <c r="F13" s="121"/>
      <c r="H13" s="106" t="s">
        <v>8</v>
      </c>
      <c r="I13" s="106"/>
      <c r="J13" s="369">
        <f>C13</f>
        <v>0</v>
      </c>
      <c r="K13" s="369"/>
      <c r="L13" s="369"/>
      <c r="M13" s="369"/>
      <c r="AQ13"/>
    </row>
    <row r="14" spans="1:43" ht="15.75" customHeight="1" x14ac:dyDescent="0.25">
      <c r="A14" s="110"/>
      <c r="B14" s="111"/>
      <c r="C14" s="122"/>
      <c r="D14" s="123"/>
      <c r="E14" s="123"/>
      <c r="F14" s="124"/>
      <c r="H14" s="106"/>
      <c r="I14" s="106"/>
      <c r="J14" s="369"/>
      <c r="K14" s="369"/>
      <c r="L14" s="369"/>
      <c r="M14" s="369"/>
      <c r="O14" s="346"/>
      <c r="P14" s="346"/>
      <c r="Q14" s="346"/>
      <c r="R14" s="346"/>
      <c r="S14" s="346"/>
      <c r="AL14" s="375"/>
      <c r="AM14" s="375"/>
      <c r="AP14" s="375"/>
      <c r="AQ14"/>
    </row>
    <row r="15" spans="1:43" ht="15.75" customHeight="1" x14ac:dyDescent="0.4">
      <c r="A15" s="115" t="s">
        <v>182</v>
      </c>
      <c r="B15" s="116"/>
      <c r="C15" s="112"/>
      <c r="D15" s="113"/>
      <c r="E15" s="113"/>
      <c r="F15" s="114"/>
      <c r="H15" s="106" t="s">
        <v>182</v>
      </c>
      <c r="I15" s="106"/>
      <c r="J15" s="369">
        <f>C15</f>
        <v>0</v>
      </c>
      <c r="K15" s="369"/>
      <c r="L15" s="369"/>
      <c r="M15" s="369"/>
      <c r="O15" s="346"/>
      <c r="P15" s="346"/>
      <c r="Q15" s="371"/>
      <c r="R15" s="372"/>
      <c r="S15" s="346"/>
      <c r="T15" s="88"/>
      <c r="AQ15"/>
    </row>
    <row r="16" spans="1:43" ht="15.75" customHeight="1" x14ac:dyDescent="0.25">
      <c r="A16" s="117" t="s">
        <v>11</v>
      </c>
      <c r="B16" s="109"/>
      <c r="C16" s="119"/>
      <c r="D16" s="120"/>
      <c r="E16" s="120"/>
      <c r="F16" s="121"/>
      <c r="H16" s="106" t="s">
        <v>138</v>
      </c>
      <c r="I16" s="106"/>
      <c r="J16" s="369">
        <f>C16</f>
        <v>0</v>
      </c>
      <c r="K16" s="369"/>
      <c r="L16" s="369"/>
      <c r="M16" s="369"/>
      <c r="N16" s="15"/>
      <c r="O16" s="346"/>
      <c r="P16" s="346"/>
      <c r="Q16" s="346"/>
      <c r="R16" s="346"/>
      <c r="S16" s="346"/>
      <c r="AL16" s="376"/>
      <c r="AM16" s="376"/>
      <c r="AN16" s="377"/>
      <c r="AP16" s="378"/>
      <c r="AQ16"/>
    </row>
    <row r="17" spans="1:43" ht="15.75" customHeight="1" x14ac:dyDescent="0.25">
      <c r="A17" s="345"/>
      <c r="B17" s="206"/>
      <c r="C17" s="122"/>
      <c r="D17" s="123"/>
      <c r="E17" s="123"/>
      <c r="F17" s="124"/>
      <c r="H17" s="106"/>
      <c r="I17" s="106"/>
      <c r="J17" s="369"/>
      <c r="K17" s="369"/>
      <c r="L17" s="369"/>
      <c r="M17" s="369"/>
      <c r="O17" s="346"/>
      <c r="P17" s="346"/>
      <c r="Q17" s="346"/>
      <c r="R17" s="346"/>
      <c r="S17" s="346"/>
      <c r="AL17" s="376"/>
      <c r="AM17" s="376"/>
      <c r="AN17" s="377"/>
      <c r="AP17" s="376"/>
      <c r="AQ17"/>
    </row>
    <row r="18" spans="1:43" ht="15.75" customHeight="1" x14ac:dyDescent="0.25">
      <c r="A18" s="345"/>
      <c r="B18" s="206"/>
      <c r="C18" s="92" t="s">
        <v>12</v>
      </c>
      <c r="D18" s="92" t="s">
        <v>13</v>
      </c>
      <c r="E18" s="127" t="s">
        <v>14</v>
      </c>
      <c r="F18" s="366"/>
      <c r="H18" s="106"/>
      <c r="I18" s="106"/>
      <c r="J18" s="92" t="s">
        <v>12</v>
      </c>
      <c r="K18" s="92" t="s">
        <v>13</v>
      </c>
      <c r="L18" s="125" t="s">
        <v>14</v>
      </c>
      <c r="M18" s="125"/>
      <c r="AN18" s="377"/>
      <c r="AP18" s="376"/>
      <c r="AQ18"/>
    </row>
    <row r="19" spans="1:43" ht="15.75" customHeight="1" x14ac:dyDescent="0.25">
      <c r="A19" s="118"/>
      <c r="B19" s="111"/>
      <c r="C19" s="21"/>
      <c r="D19" s="93"/>
      <c r="E19" s="367"/>
      <c r="F19" s="368"/>
      <c r="H19" s="106"/>
      <c r="I19" s="106"/>
      <c r="J19" s="21">
        <f>C19</f>
        <v>0</v>
      </c>
      <c r="K19" s="21">
        <f>D19</f>
        <v>0</v>
      </c>
      <c r="L19" s="129">
        <f>E19</f>
        <v>0</v>
      </c>
      <c r="M19" s="129"/>
      <c r="AL19" s="376"/>
      <c r="AM19" s="376"/>
      <c r="AN19" s="377"/>
      <c r="AP19" s="376"/>
      <c r="AQ19"/>
    </row>
    <row r="20" spans="1:43" ht="15.75" customHeight="1" x14ac:dyDescent="0.25">
      <c r="A20" s="115" t="s">
        <v>15</v>
      </c>
      <c r="B20" s="116"/>
      <c r="C20" s="132"/>
      <c r="D20" s="133"/>
      <c r="E20" s="133"/>
      <c r="F20" s="134"/>
      <c r="H20" s="106" t="s">
        <v>15</v>
      </c>
      <c r="I20" s="106"/>
      <c r="J20" s="370">
        <f>C20</f>
        <v>0</v>
      </c>
      <c r="K20" s="370"/>
      <c r="L20" s="370"/>
      <c r="M20" s="370"/>
      <c r="AN20" s="377"/>
      <c r="AP20" s="376"/>
      <c r="AQ20"/>
    </row>
    <row r="21" spans="1:43" ht="6" customHeight="1" x14ac:dyDescent="0.25">
      <c r="AN21" s="377"/>
      <c r="AO21" s="379"/>
      <c r="AP21" s="376"/>
      <c r="AQ21"/>
    </row>
    <row r="22" spans="1:43" ht="15.75" customHeight="1" x14ac:dyDescent="0.25">
      <c r="D22" s="91"/>
      <c r="E22" s="91"/>
      <c r="F22" s="91"/>
      <c r="G22" s="91"/>
      <c r="H22" s="91"/>
      <c r="I22" s="91"/>
      <c r="J22" s="91"/>
      <c r="K22" s="22"/>
      <c r="L22" s="22"/>
      <c r="M22" s="22"/>
      <c r="AN22" s="377"/>
      <c r="AO22" s="379"/>
      <c r="AP22" s="376"/>
      <c r="AQ22"/>
    </row>
    <row r="23" spans="1:43" ht="15.75" customHeight="1" thickBot="1" x14ac:dyDescent="0.3">
      <c r="AN23" s="377"/>
      <c r="AO23" s="379"/>
      <c r="AP23" s="376"/>
      <c r="AQ23"/>
    </row>
    <row r="24" spans="1:43" ht="15.75" customHeight="1" thickBot="1" x14ac:dyDescent="0.3">
      <c r="B24" s="3" t="s">
        <v>17</v>
      </c>
      <c r="C24" s="3" t="s">
        <v>18</v>
      </c>
      <c r="D24" s="3" t="s">
        <v>19</v>
      </c>
      <c r="E24" s="3" t="s">
        <v>20</v>
      </c>
      <c r="H24" s="3" t="s">
        <v>17</v>
      </c>
      <c r="I24" s="3" t="s">
        <v>18</v>
      </c>
      <c r="J24" s="3" t="s">
        <v>19</v>
      </c>
      <c r="K24" s="3" t="s">
        <v>20</v>
      </c>
      <c r="M24" s="47" t="s">
        <v>19</v>
      </c>
      <c r="N24" s="149" t="s">
        <v>21</v>
      </c>
      <c r="O24" s="150"/>
      <c r="AJ24" s="377"/>
      <c r="AK24" s="379"/>
      <c r="AP24" s="376"/>
    </row>
    <row r="25" spans="1:43" ht="15.75" customHeight="1" x14ac:dyDescent="0.25">
      <c r="B25" s="90">
        <v>0</v>
      </c>
      <c r="C25" s="13"/>
      <c r="D25" s="13"/>
      <c r="E25" s="34" t="str">
        <f>IF(D25&lt;&gt;"",1,"")</f>
        <v/>
      </c>
      <c r="H25" s="90">
        <v>54</v>
      </c>
      <c r="I25" s="13"/>
      <c r="J25" s="13"/>
      <c r="K25" s="34" t="str">
        <f t="shared" ref="K25:K79" si="0">IF(J25&lt;&gt;"",1,"")</f>
        <v/>
      </c>
      <c r="M25" s="48" t="s">
        <v>150</v>
      </c>
      <c r="N25" s="141">
        <f>SUMIFS($E$25:$E$79,$D$25:$D$79,M25)+SUMIFS($K$25:$K$79,$J$25:$J$79,M25)</f>
        <v>0</v>
      </c>
      <c r="O25" s="142"/>
      <c r="AJ25" s="377"/>
      <c r="AK25" s="379"/>
      <c r="AP25" s="376"/>
    </row>
    <row r="26" spans="1:43" ht="15.75" customHeight="1" x14ac:dyDescent="0.25">
      <c r="B26" s="90" t="s">
        <v>22</v>
      </c>
      <c r="C26" s="13"/>
      <c r="D26" s="13"/>
      <c r="E26" s="34" t="str">
        <f t="shared" ref="E26:E75" si="1">IF(D26&lt;&gt;"",1,"")</f>
        <v/>
      </c>
      <c r="H26" s="90">
        <v>55</v>
      </c>
      <c r="I26" s="13"/>
      <c r="J26" s="13"/>
      <c r="K26" s="34" t="str">
        <f t="shared" si="0"/>
        <v/>
      </c>
      <c r="M26" s="45" t="s">
        <v>151</v>
      </c>
      <c r="N26" s="151">
        <f t="shared" ref="N26:N27" si="2">SUMIFS($E$25:$E$79,$D$25:$D$79,M26)+SUMIFS($K$25:$K$79,$J$25:$J$79,M26)</f>
        <v>0</v>
      </c>
      <c r="O26" s="152"/>
      <c r="AH26" s="1" t="s">
        <v>80</v>
      </c>
      <c r="AJ26" s="377"/>
      <c r="AP26" s="376"/>
    </row>
    <row r="27" spans="1:43" ht="15.75" customHeight="1" x14ac:dyDescent="0.25">
      <c r="B27" s="90">
        <v>1</v>
      </c>
      <c r="C27" s="13"/>
      <c r="D27" s="13"/>
      <c r="E27" s="34" t="str">
        <f t="shared" si="1"/>
        <v/>
      </c>
      <c r="H27" s="90">
        <v>56</v>
      </c>
      <c r="I27" s="13"/>
      <c r="J27" s="13"/>
      <c r="K27" s="34" t="str">
        <f t="shared" si="0"/>
        <v/>
      </c>
      <c r="M27" s="45" t="s">
        <v>152</v>
      </c>
      <c r="N27" s="151">
        <f t="shared" si="2"/>
        <v>0</v>
      </c>
      <c r="O27" s="152"/>
      <c r="AH27" s="1" t="s">
        <v>80</v>
      </c>
      <c r="AJ27" s="377"/>
      <c r="AP27" s="376"/>
    </row>
    <row r="28" spans="1:43" ht="15.75" customHeight="1" x14ac:dyDescent="0.25">
      <c r="B28" s="90">
        <v>2</v>
      </c>
      <c r="C28" s="13"/>
      <c r="D28" s="13"/>
      <c r="E28" s="34" t="str">
        <f t="shared" si="1"/>
        <v/>
      </c>
      <c r="H28" s="90">
        <v>57</v>
      </c>
      <c r="I28" s="13"/>
      <c r="J28" s="13"/>
      <c r="K28" s="34" t="str">
        <f t="shared" si="0"/>
        <v/>
      </c>
      <c r="M28" s="45" t="s">
        <v>82</v>
      </c>
      <c r="N28" s="151">
        <f>SUMIFS($E$25:$E$79,$D$25:$D$79,M28)+SUMIFS($K$25:$K$79,$J$25:$J$79,M28)</f>
        <v>0</v>
      </c>
      <c r="O28" s="152"/>
      <c r="AJ28" s="377"/>
      <c r="AP28" s="376"/>
    </row>
    <row r="29" spans="1:43" ht="15.75" customHeight="1" x14ac:dyDescent="0.25">
      <c r="B29" s="90">
        <v>3</v>
      </c>
      <c r="C29" s="13"/>
      <c r="D29" s="13"/>
      <c r="E29" s="34" t="str">
        <f t="shared" si="1"/>
        <v/>
      </c>
      <c r="H29" s="90">
        <v>58</v>
      </c>
      <c r="I29" s="13"/>
      <c r="J29" s="13"/>
      <c r="K29" s="34" t="str">
        <f t="shared" si="0"/>
        <v/>
      </c>
      <c r="M29" s="45" t="s">
        <v>25</v>
      </c>
      <c r="N29" s="141">
        <f>SUMIFS($E$25:$E$79,$D$25:$D$79,M29)+SUMIFS($K$25:$K$79,$J$25:$J$79,M29)</f>
        <v>0</v>
      </c>
      <c r="O29" s="142"/>
      <c r="AJ29" s="377"/>
      <c r="AP29" s="376"/>
    </row>
    <row r="30" spans="1:43" ht="15.75" customHeight="1" x14ac:dyDescent="0.25">
      <c r="B30" s="90">
        <v>4</v>
      </c>
      <c r="C30" s="13"/>
      <c r="D30" s="13"/>
      <c r="E30" s="34" t="str">
        <f t="shared" si="1"/>
        <v/>
      </c>
      <c r="H30" s="90">
        <v>59</v>
      </c>
      <c r="I30" s="13"/>
      <c r="J30" s="13"/>
      <c r="K30" s="34" t="str">
        <f t="shared" si="0"/>
        <v/>
      </c>
      <c r="M30" s="45" t="s">
        <v>26</v>
      </c>
      <c r="N30" s="141">
        <f t="shared" ref="N30:N48" si="3">SUMIFS($E$25:$E$79,$D$25:$D$79,M30)+SUMIFS($K$25:$K$79,$J$25:$J$79,M30)</f>
        <v>0</v>
      </c>
      <c r="O30" s="142"/>
      <c r="AJ30" s="377"/>
      <c r="AP30" s="376"/>
    </row>
    <row r="31" spans="1:43" ht="15.75" customHeight="1" x14ac:dyDescent="0.25">
      <c r="B31" s="90">
        <v>5</v>
      </c>
      <c r="C31" s="13"/>
      <c r="D31" s="13"/>
      <c r="E31" s="34" t="str">
        <f t="shared" si="1"/>
        <v/>
      </c>
      <c r="F31" s="7"/>
      <c r="G31" s="4"/>
      <c r="H31" s="90">
        <v>60</v>
      </c>
      <c r="I31" s="13"/>
      <c r="J31" s="13"/>
      <c r="K31" s="34" t="str">
        <f t="shared" si="0"/>
        <v/>
      </c>
      <c r="M31" s="45" t="s">
        <v>83</v>
      </c>
      <c r="N31" s="141">
        <f t="shared" si="3"/>
        <v>0</v>
      </c>
      <c r="O31" s="142"/>
      <c r="AJ31" s="377"/>
      <c r="AP31" s="376"/>
    </row>
    <row r="32" spans="1:43" ht="15.75" customHeight="1" x14ac:dyDescent="0.25">
      <c r="B32" s="90">
        <v>6</v>
      </c>
      <c r="C32" s="13"/>
      <c r="D32" s="13"/>
      <c r="E32" s="34" t="str">
        <f t="shared" si="1"/>
        <v/>
      </c>
      <c r="F32" s="5"/>
      <c r="G32" s="5"/>
      <c r="H32" s="90">
        <v>61</v>
      </c>
      <c r="I32" s="13"/>
      <c r="J32" s="13"/>
      <c r="K32" s="34" t="str">
        <f t="shared" si="0"/>
        <v/>
      </c>
      <c r="M32" s="45" t="s">
        <v>27</v>
      </c>
      <c r="N32" s="141">
        <f t="shared" si="3"/>
        <v>0</v>
      </c>
      <c r="O32" s="142"/>
      <c r="AJ32" s="377"/>
      <c r="AP32" s="376"/>
    </row>
    <row r="33" spans="2:42" ht="15.75" customHeight="1" x14ac:dyDescent="0.25">
      <c r="B33" s="90">
        <v>7</v>
      </c>
      <c r="C33" s="13"/>
      <c r="D33" s="13"/>
      <c r="E33" s="34" t="str">
        <f t="shared" si="1"/>
        <v/>
      </c>
      <c r="F33" s="5"/>
      <c r="G33" s="5"/>
      <c r="H33" s="90">
        <v>62</v>
      </c>
      <c r="I33" s="13"/>
      <c r="J33" s="13"/>
      <c r="K33" s="34" t="str">
        <f t="shared" si="0"/>
        <v/>
      </c>
      <c r="M33" s="45" t="s">
        <v>28</v>
      </c>
      <c r="N33" s="141">
        <f t="shared" si="3"/>
        <v>0</v>
      </c>
      <c r="O33" s="142"/>
      <c r="AH33" s="2"/>
      <c r="AJ33" s="377"/>
      <c r="AP33" s="376"/>
    </row>
    <row r="34" spans="2:42" ht="15.75" customHeight="1" x14ac:dyDescent="0.25">
      <c r="B34" s="90">
        <v>8</v>
      </c>
      <c r="C34" s="13"/>
      <c r="D34" s="13"/>
      <c r="E34" s="34" t="str">
        <f t="shared" si="1"/>
        <v/>
      </c>
      <c r="F34" s="5"/>
      <c r="G34" s="5"/>
      <c r="H34" s="90">
        <v>63</v>
      </c>
      <c r="I34" s="13"/>
      <c r="J34" s="13"/>
      <c r="K34" s="34" t="str">
        <f t="shared" si="0"/>
        <v/>
      </c>
      <c r="M34" s="45" t="s">
        <v>84</v>
      </c>
      <c r="N34" s="141">
        <f t="shared" si="3"/>
        <v>0</v>
      </c>
      <c r="O34" s="142"/>
      <c r="AJ34" s="377"/>
      <c r="AP34" s="376"/>
    </row>
    <row r="35" spans="2:42" ht="15.75" customHeight="1" x14ac:dyDescent="0.25">
      <c r="B35" s="90">
        <v>9</v>
      </c>
      <c r="C35" s="13"/>
      <c r="D35" s="13"/>
      <c r="E35" s="34" t="str">
        <f t="shared" si="1"/>
        <v/>
      </c>
      <c r="F35" s="5"/>
      <c r="G35" s="5"/>
      <c r="H35" s="90">
        <v>64</v>
      </c>
      <c r="I35" s="13"/>
      <c r="J35" s="13"/>
      <c r="K35" s="34" t="str">
        <f t="shared" si="0"/>
        <v/>
      </c>
      <c r="M35" s="45" t="s">
        <v>29</v>
      </c>
      <c r="N35" s="141">
        <f t="shared" si="3"/>
        <v>0</v>
      </c>
      <c r="O35" s="142"/>
      <c r="AJ35" s="377"/>
      <c r="AP35" s="376"/>
    </row>
    <row r="36" spans="2:42" ht="15.75" customHeight="1" x14ac:dyDescent="0.25">
      <c r="B36" s="90">
        <v>10</v>
      </c>
      <c r="C36" s="13"/>
      <c r="D36" s="13"/>
      <c r="E36" s="34" t="str">
        <f t="shared" si="1"/>
        <v/>
      </c>
      <c r="F36" s="5"/>
      <c r="G36" s="5"/>
      <c r="H36" s="90">
        <v>65</v>
      </c>
      <c r="I36" s="13"/>
      <c r="J36" s="13"/>
      <c r="K36" s="34" t="str">
        <f t="shared" si="0"/>
        <v/>
      </c>
      <c r="M36" s="45" t="s">
        <v>30</v>
      </c>
      <c r="N36" s="141">
        <f t="shared" si="3"/>
        <v>0</v>
      </c>
      <c r="O36" s="142"/>
      <c r="AJ36" s="377"/>
      <c r="AP36" s="376"/>
    </row>
    <row r="37" spans="2:42" ht="15.75" customHeight="1" x14ac:dyDescent="0.3">
      <c r="B37" s="90">
        <v>11</v>
      </c>
      <c r="C37" s="13"/>
      <c r="D37" s="13"/>
      <c r="E37" s="34" t="str">
        <f t="shared" si="1"/>
        <v/>
      </c>
      <c r="F37" s="5"/>
      <c r="G37" s="5"/>
      <c r="H37" s="90">
        <v>66</v>
      </c>
      <c r="I37" s="13"/>
      <c r="J37" s="13"/>
      <c r="K37" s="34" t="str">
        <f t="shared" si="0"/>
        <v/>
      </c>
      <c r="M37" s="45" t="s">
        <v>85</v>
      </c>
      <c r="N37" s="141">
        <f t="shared" si="3"/>
        <v>0</v>
      </c>
      <c r="O37" s="142"/>
      <c r="AE37" s="6"/>
      <c r="AF37" s="6"/>
      <c r="AG37" s="6"/>
      <c r="AJ37" s="377"/>
      <c r="AK37" s="380"/>
      <c r="AP37" s="376"/>
    </row>
    <row r="38" spans="2:42" ht="15.75" customHeight="1" x14ac:dyDescent="0.3">
      <c r="B38" s="90">
        <v>12</v>
      </c>
      <c r="C38" s="13"/>
      <c r="D38" s="13"/>
      <c r="E38" s="34" t="str">
        <f t="shared" si="1"/>
        <v/>
      </c>
      <c r="F38" s="5"/>
      <c r="G38" s="5"/>
      <c r="H38" s="90">
        <v>67</v>
      </c>
      <c r="I38" s="13"/>
      <c r="J38" s="13"/>
      <c r="K38" s="34" t="str">
        <f t="shared" si="0"/>
        <v/>
      </c>
      <c r="M38" s="45" t="s">
        <v>31</v>
      </c>
      <c r="N38" s="141">
        <f t="shared" si="3"/>
        <v>0</v>
      </c>
      <c r="O38" s="142"/>
      <c r="AE38" s="6"/>
      <c r="AF38" s="6"/>
      <c r="AG38" s="6"/>
      <c r="AJ38" s="377"/>
      <c r="AK38" s="380"/>
      <c r="AP38" s="376"/>
    </row>
    <row r="39" spans="2:42" ht="15.75" customHeight="1" x14ac:dyDescent="0.3">
      <c r="B39" s="90">
        <v>13</v>
      </c>
      <c r="C39" s="13"/>
      <c r="D39" s="13"/>
      <c r="E39" s="34" t="str">
        <f t="shared" si="1"/>
        <v/>
      </c>
      <c r="F39" s="5"/>
      <c r="G39" s="5"/>
      <c r="H39" s="90">
        <v>68</v>
      </c>
      <c r="I39" s="13"/>
      <c r="J39" s="13"/>
      <c r="K39" s="34" t="str">
        <f t="shared" si="0"/>
        <v/>
      </c>
      <c r="M39" s="45" t="s">
        <v>32</v>
      </c>
      <c r="N39" s="141">
        <f t="shared" si="3"/>
        <v>0</v>
      </c>
      <c r="O39" s="142"/>
      <c r="AE39" s="6"/>
      <c r="AF39" s="6"/>
      <c r="AG39" s="6"/>
      <c r="AH39" s="6"/>
      <c r="AI39" s="380"/>
      <c r="AJ39" s="377"/>
      <c r="AK39" s="380"/>
      <c r="AP39" s="376"/>
    </row>
    <row r="40" spans="2:42" ht="15.75" customHeight="1" x14ac:dyDescent="0.3">
      <c r="B40" s="90">
        <v>14</v>
      </c>
      <c r="C40" s="13"/>
      <c r="D40" s="13"/>
      <c r="E40" s="34" t="str">
        <f t="shared" si="1"/>
        <v/>
      </c>
      <c r="F40" s="5"/>
      <c r="G40" s="5"/>
      <c r="H40" s="90">
        <v>69</v>
      </c>
      <c r="I40" s="13"/>
      <c r="J40" s="13"/>
      <c r="K40" s="34" t="str">
        <f t="shared" si="0"/>
        <v/>
      </c>
      <c r="M40" s="45" t="s">
        <v>86</v>
      </c>
      <c r="N40" s="141">
        <f t="shared" si="3"/>
        <v>0</v>
      </c>
      <c r="O40" s="142"/>
      <c r="AE40" s="6"/>
      <c r="AF40" s="6"/>
      <c r="AG40" s="6"/>
      <c r="AH40" s="6"/>
      <c r="AI40" s="380"/>
      <c r="AJ40" s="377"/>
      <c r="AK40" s="380"/>
      <c r="AP40" s="376"/>
    </row>
    <row r="41" spans="2:42" ht="15.75" customHeight="1" x14ac:dyDescent="0.3">
      <c r="B41" s="90">
        <v>15</v>
      </c>
      <c r="C41" s="13"/>
      <c r="D41" s="13"/>
      <c r="E41" s="34" t="str">
        <f t="shared" si="1"/>
        <v/>
      </c>
      <c r="F41" s="5"/>
      <c r="G41" s="5"/>
      <c r="H41" s="90">
        <v>70</v>
      </c>
      <c r="I41" s="13"/>
      <c r="J41" s="13"/>
      <c r="K41" s="34" t="str">
        <f t="shared" si="0"/>
        <v/>
      </c>
      <c r="M41" s="45" t="s">
        <v>33</v>
      </c>
      <c r="N41" s="141">
        <f t="shared" si="3"/>
        <v>0</v>
      </c>
      <c r="O41" s="142"/>
      <c r="AE41" s="6"/>
      <c r="AF41" s="6"/>
      <c r="AG41" s="6"/>
      <c r="AH41" s="6"/>
      <c r="AI41" s="380"/>
      <c r="AJ41" s="377"/>
      <c r="AK41" s="380"/>
      <c r="AP41" s="376"/>
    </row>
    <row r="42" spans="2:42" ht="15.75" customHeight="1" x14ac:dyDescent="0.25">
      <c r="B42" s="90">
        <v>16</v>
      </c>
      <c r="C42" s="13"/>
      <c r="D42" s="13"/>
      <c r="E42" s="34" t="str">
        <f t="shared" si="1"/>
        <v/>
      </c>
      <c r="F42" s="5"/>
      <c r="G42" s="5"/>
      <c r="H42" s="90">
        <v>71</v>
      </c>
      <c r="I42" s="13"/>
      <c r="J42" s="13"/>
      <c r="K42" s="34" t="str">
        <f t="shared" si="0"/>
        <v/>
      </c>
      <c r="M42" s="45" t="s">
        <v>34</v>
      </c>
      <c r="N42" s="141">
        <f t="shared" si="3"/>
        <v>0</v>
      </c>
      <c r="O42" s="142"/>
      <c r="AJ42" s="377"/>
      <c r="AP42" s="376"/>
    </row>
    <row r="43" spans="2:42" ht="15.75" customHeight="1" x14ac:dyDescent="0.25">
      <c r="B43" s="90">
        <v>17</v>
      </c>
      <c r="C43" s="13"/>
      <c r="D43" s="13"/>
      <c r="E43" s="34" t="str">
        <f t="shared" si="1"/>
        <v/>
      </c>
      <c r="F43" s="5"/>
      <c r="G43" s="5"/>
      <c r="H43" s="90">
        <v>72</v>
      </c>
      <c r="I43" s="13"/>
      <c r="J43" s="13"/>
      <c r="K43" s="34" t="str">
        <f t="shared" si="0"/>
        <v/>
      </c>
      <c r="M43" s="45" t="s">
        <v>87</v>
      </c>
      <c r="N43" s="141">
        <f t="shared" si="3"/>
        <v>0</v>
      </c>
      <c r="O43" s="142"/>
      <c r="AJ43" s="377"/>
      <c r="AP43" s="376"/>
    </row>
    <row r="44" spans="2:42" ht="15.75" customHeight="1" x14ac:dyDescent="0.25">
      <c r="B44" s="90">
        <v>18</v>
      </c>
      <c r="C44" s="13"/>
      <c r="D44" s="13"/>
      <c r="E44" s="34" t="str">
        <f t="shared" si="1"/>
        <v/>
      </c>
      <c r="F44" s="5"/>
      <c r="G44" s="5"/>
      <c r="H44" s="90">
        <v>73</v>
      </c>
      <c r="I44" s="13"/>
      <c r="J44" s="13"/>
      <c r="K44" s="34" t="str">
        <f t="shared" si="0"/>
        <v/>
      </c>
      <c r="M44" s="45" t="s">
        <v>35</v>
      </c>
      <c r="N44" s="141">
        <f t="shared" si="3"/>
        <v>0</v>
      </c>
      <c r="O44" s="142"/>
      <c r="AJ44" s="377"/>
      <c r="AP44" s="376"/>
    </row>
    <row r="45" spans="2:42" ht="15.75" customHeight="1" x14ac:dyDescent="0.25">
      <c r="B45" s="90">
        <v>19</v>
      </c>
      <c r="C45" s="13"/>
      <c r="D45" s="13"/>
      <c r="E45" s="34" t="str">
        <f t="shared" si="1"/>
        <v/>
      </c>
      <c r="F45" s="5"/>
      <c r="G45" s="5"/>
      <c r="H45" s="90">
        <v>74</v>
      </c>
      <c r="I45" s="13"/>
      <c r="J45" s="13"/>
      <c r="K45" s="34" t="str">
        <f t="shared" si="0"/>
        <v/>
      </c>
      <c r="M45" s="45" t="s">
        <v>36</v>
      </c>
      <c r="N45" s="141">
        <f t="shared" si="3"/>
        <v>0</v>
      </c>
      <c r="O45" s="142"/>
      <c r="AJ45" s="377"/>
      <c r="AP45" s="376"/>
    </row>
    <row r="46" spans="2:42" ht="15.75" customHeight="1" x14ac:dyDescent="0.25">
      <c r="B46" s="90">
        <v>20</v>
      </c>
      <c r="C46" s="13"/>
      <c r="D46" s="13"/>
      <c r="E46" s="34" t="str">
        <f t="shared" si="1"/>
        <v/>
      </c>
      <c r="F46" s="5"/>
      <c r="G46" s="5"/>
      <c r="H46" s="90">
        <v>75</v>
      </c>
      <c r="I46" s="13"/>
      <c r="J46" s="13"/>
      <c r="K46" s="34" t="str">
        <f t="shared" si="0"/>
        <v/>
      </c>
      <c r="M46" s="45" t="s">
        <v>88</v>
      </c>
      <c r="N46" s="141">
        <f t="shared" si="3"/>
        <v>0</v>
      </c>
      <c r="O46" s="142"/>
      <c r="AJ46" s="377"/>
      <c r="AP46" s="376"/>
    </row>
    <row r="47" spans="2:42" ht="15.75" customHeight="1" x14ac:dyDescent="0.25">
      <c r="B47" s="90">
        <v>21</v>
      </c>
      <c r="C47" s="13"/>
      <c r="D47" s="13"/>
      <c r="E47" s="34" t="str">
        <f t="shared" si="1"/>
        <v/>
      </c>
      <c r="F47" s="5"/>
      <c r="G47" s="5"/>
      <c r="H47" s="90">
        <v>76</v>
      </c>
      <c r="I47" s="13"/>
      <c r="J47" s="13"/>
      <c r="K47" s="34" t="str">
        <f t="shared" si="0"/>
        <v/>
      </c>
      <c r="M47" s="45" t="s">
        <v>37</v>
      </c>
      <c r="N47" s="141">
        <f t="shared" si="3"/>
        <v>0</v>
      </c>
      <c r="O47" s="142"/>
      <c r="AJ47" s="377"/>
      <c r="AP47" s="376"/>
    </row>
    <row r="48" spans="2:42" ht="15.75" customHeight="1" x14ac:dyDescent="0.25">
      <c r="B48" s="90">
        <v>22</v>
      </c>
      <c r="C48" s="13"/>
      <c r="D48" s="13"/>
      <c r="E48" s="34" t="str">
        <f t="shared" si="1"/>
        <v/>
      </c>
      <c r="F48" s="5"/>
      <c r="G48" s="5"/>
      <c r="H48" s="90">
        <v>77</v>
      </c>
      <c r="I48" s="13"/>
      <c r="J48" s="13"/>
      <c r="K48" s="34" t="str">
        <f t="shared" si="0"/>
        <v/>
      </c>
      <c r="M48" s="45" t="s">
        <v>38</v>
      </c>
      <c r="N48" s="141">
        <f t="shared" si="3"/>
        <v>0</v>
      </c>
      <c r="O48" s="142"/>
      <c r="AJ48" s="377"/>
      <c r="AP48" s="376"/>
    </row>
    <row r="49" spans="2:42" ht="15.75" customHeight="1" thickBot="1" x14ac:dyDescent="0.3">
      <c r="B49" s="90">
        <v>23</v>
      </c>
      <c r="C49" s="13"/>
      <c r="D49" s="13"/>
      <c r="E49" s="34" t="str">
        <f t="shared" si="1"/>
        <v/>
      </c>
      <c r="F49" s="5"/>
      <c r="G49" s="5"/>
      <c r="H49" s="90">
        <v>78</v>
      </c>
      <c r="I49" s="13"/>
      <c r="J49" s="13"/>
      <c r="K49" s="34" t="str">
        <f t="shared" si="0"/>
        <v/>
      </c>
      <c r="AJ49" s="377"/>
      <c r="AP49" s="376"/>
    </row>
    <row r="50" spans="2:42" ht="15.75" customHeight="1" thickBot="1" x14ac:dyDescent="0.3">
      <c r="B50" s="90">
        <v>24</v>
      </c>
      <c r="C50" s="13"/>
      <c r="D50" s="13"/>
      <c r="E50" s="34" t="str">
        <f t="shared" si="1"/>
        <v/>
      </c>
      <c r="F50" s="5"/>
      <c r="G50" s="5"/>
      <c r="H50" s="90">
        <v>79</v>
      </c>
      <c r="I50" s="13"/>
      <c r="J50" s="13"/>
      <c r="K50" s="34" t="str">
        <f t="shared" si="0"/>
        <v/>
      </c>
      <c r="M50" s="38" t="s">
        <v>21</v>
      </c>
      <c r="N50" s="160">
        <f>SUM(N25:N48)</f>
        <v>0</v>
      </c>
      <c r="O50" s="161"/>
      <c r="AJ50" s="377"/>
      <c r="AP50" s="376"/>
    </row>
    <row r="51" spans="2:42" ht="15.75" customHeight="1" thickBot="1" x14ac:dyDescent="0.3">
      <c r="B51" s="90">
        <v>25</v>
      </c>
      <c r="C51" s="13"/>
      <c r="D51" s="13"/>
      <c r="E51" s="34" t="str">
        <f t="shared" si="1"/>
        <v/>
      </c>
      <c r="F51" s="5"/>
      <c r="G51" s="5"/>
      <c r="H51" s="90">
        <v>80</v>
      </c>
      <c r="I51" s="13"/>
      <c r="J51" s="13"/>
      <c r="K51" s="34" t="str">
        <f t="shared" si="0"/>
        <v/>
      </c>
      <c r="AJ51" s="377"/>
      <c r="AP51" s="376"/>
    </row>
    <row r="52" spans="2:42" ht="15.75" customHeight="1" x14ac:dyDescent="0.25">
      <c r="B52" s="90">
        <v>26</v>
      </c>
      <c r="C52" s="13"/>
      <c r="D52" s="13"/>
      <c r="E52" s="34" t="str">
        <f t="shared" si="1"/>
        <v/>
      </c>
      <c r="F52" s="5"/>
      <c r="G52" s="5"/>
      <c r="H52" s="90">
        <v>81</v>
      </c>
      <c r="I52" s="13"/>
      <c r="J52" s="13"/>
      <c r="K52" s="34" t="str">
        <f t="shared" si="0"/>
        <v/>
      </c>
      <c r="M52" s="94" t="s">
        <v>99</v>
      </c>
      <c r="N52" s="95"/>
      <c r="O52" s="40">
        <f>N25+N28+N31+N34+N37+N40+N43+N46</f>
        <v>0</v>
      </c>
      <c r="AJ52" s="377"/>
      <c r="AP52" s="376"/>
    </row>
    <row r="53" spans="2:42" ht="15.75" customHeight="1" x14ac:dyDescent="0.25">
      <c r="B53" s="90">
        <v>27</v>
      </c>
      <c r="C53" s="13"/>
      <c r="D53" s="13"/>
      <c r="E53" s="34" t="str">
        <f t="shared" si="1"/>
        <v/>
      </c>
      <c r="F53" s="5"/>
      <c r="G53" s="5"/>
      <c r="H53" s="90">
        <v>82</v>
      </c>
      <c r="I53" s="13"/>
      <c r="J53" s="13"/>
      <c r="K53" s="34" t="str">
        <f t="shared" si="0"/>
        <v/>
      </c>
      <c r="M53" s="96" t="s">
        <v>97</v>
      </c>
      <c r="N53" s="97"/>
      <c r="O53" s="41">
        <f t="shared" ref="O53:O54" si="4">N26+N29+N32+N35+N38+N41+N44+N47</f>
        <v>0</v>
      </c>
      <c r="AJ53" s="377"/>
      <c r="AP53" s="376"/>
    </row>
    <row r="54" spans="2:42" ht="15.75" customHeight="1" x14ac:dyDescent="0.25">
      <c r="B54" s="90">
        <v>28</v>
      </c>
      <c r="C54" s="13"/>
      <c r="D54" s="13"/>
      <c r="E54" s="34" t="str">
        <f t="shared" si="1"/>
        <v/>
      </c>
      <c r="F54" s="5"/>
      <c r="G54" s="5"/>
      <c r="H54" s="90">
        <v>83</v>
      </c>
      <c r="I54" s="13"/>
      <c r="J54" s="13"/>
      <c r="K54" s="34" t="str">
        <f t="shared" si="0"/>
        <v/>
      </c>
      <c r="M54" s="96" t="s">
        <v>98</v>
      </c>
      <c r="N54" s="97"/>
      <c r="O54" s="41">
        <f t="shared" si="4"/>
        <v>0</v>
      </c>
      <c r="AJ54" s="377"/>
      <c r="AP54" s="376"/>
    </row>
    <row r="55" spans="2:42" ht="15.75" customHeight="1" x14ac:dyDescent="0.25">
      <c r="B55" s="90">
        <v>29</v>
      </c>
      <c r="C55" s="13"/>
      <c r="D55" s="13"/>
      <c r="E55" s="34" t="str">
        <f t="shared" si="1"/>
        <v/>
      </c>
      <c r="F55" s="5"/>
      <c r="G55" s="5"/>
      <c r="H55" s="90">
        <v>84</v>
      </c>
      <c r="I55" s="13"/>
      <c r="J55" s="13"/>
      <c r="K55" s="34" t="str">
        <f t="shared" si="0"/>
        <v/>
      </c>
      <c r="M55" s="98" t="s">
        <v>39</v>
      </c>
      <c r="N55" s="99"/>
      <c r="O55" s="42">
        <f>SUM(O52:O54)</f>
        <v>0</v>
      </c>
      <c r="AJ55" s="377"/>
      <c r="AP55" s="376"/>
    </row>
    <row r="56" spans="2:42" ht="15.75" customHeight="1" x14ac:dyDescent="0.25">
      <c r="B56" s="90">
        <v>30</v>
      </c>
      <c r="C56" s="13"/>
      <c r="D56" s="13"/>
      <c r="E56" s="34" t="str">
        <f t="shared" si="1"/>
        <v/>
      </c>
      <c r="F56" s="5"/>
      <c r="G56" s="5"/>
      <c r="H56" s="90">
        <v>85</v>
      </c>
      <c r="I56" s="13"/>
      <c r="J56" s="13"/>
      <c r="K56" s="34" t="str">
        <f t="shared" si="0"/>
        <v/>
      </c>
      <c r="M56" s="153" t="s">
        <v>42</v>
      </c>
      <c r="N56" s="154"/>
      <c r="O56" s="157">
        <f>COUNTA(C25:C79)+COUNTA(I25:I79)</f>
        <v>0</v>
      </c>
      <c r="AJ56" s="377"/>
      <c r="AP56" s="376"/>
    </row>
    <row r="57" spans="2:42" ht="15.75" customHeight="1" x14ac:dyDescent="0.25">
      <c r="B57" s="90">
        <v>31</v>
      </c>
      <c r="C57" s="13"/>
      <c r="D57" s="13"/>
      <c r="E57" s="34" t="str">
        <f t="shared" si="1"/>
        <v/>
      </c>
      <c r="F57" s="5"/>
      <c r="G57" s="5"/>
      <c r="H57" s="90">
        <v>86</v>
      </c>
      <c r="I57" s="13"/>
      <c r="J57" s="13"/>
      <c r="K57" s="34" t="str">
        <f t="shared" si="0"/>
        <v/>
      </c>
      <c r="M57" s="153"/>
      <c r="N57" s="154"/>
      <c r="O57" s="157"/>
      <c r="AL57" s="376"/>
    </row>
    <row r="58" spans="2:42" ht="15.75" customHeight="1" x14ac:dyDescent="0.25">
      <c r="B58" s="90">
        <v>32</v>
      </c>
      <c r="C58" s="13"/>
      <c r="D58" s="13"/>
      <c r="E58" s="34" t="str">
        <f t="shared" si="1"/>
        <v/>
      </c>
      <c r="F58" s="5"/>
      <c r="G58" s="5"/>
      <c r="H58" s="90">
        <v>87</v>
      </c>
      <c r="I58" s="13"/>
      <c r="J58" s="13"/>
      <c r="K58" s="34" t="str">
        <f t="shared" si="0"/>
        <v/>
      </c>
      <c r="M58" s="153" t="s">
        <v>81</v>
      </c>
      <c r="N58" s="154"/>
      <c r="O58" s="157">
        <f>SUM(K71:K79)</f>
        <v>0</v>
      </c>
      <c r="AL58" s="376"/>
    </row>
    <row r="59" spans="2:42" ht="15.75" customHeight="1" thickBot="1" x14ac:dyDescent="0.3">
      <c r="B59" s="90">
        <v>33</v>
      </c>
      <c r="C59" s="13"/>
      <c r="D59" s="13"/>
      <c r="E59" s="34" t="str">
        <f t="shared" si="1"/>
        <v/>
      </c>
      <c r="F59" s="5"/>
      <c r="G59" s="5"/>
      <c r="H59" s="90">
        <v>88</v>
      </c>
      <c r="I59" s="13"/>
      <c r="J59" s="13"/>
      <c r="K59" s="34" t="str">
        <f t="shared" si="0"/>
        <v/>
      </c>
      <c r="M59" s="155"/>
      <c r="N59" s="156"/>
      <c r="O59" s="158"/>
      <c r="AL59" s="376"/>
    </row>
    <row r="60" spans="2:42" ht="15.75" customHeight="1" x14ac:dyDescent="0.25">
      <c r="B60" s="90">
        <v>34</v>
      </c>
      <c r="C60" s="13"/>
      <c r="D60" s="13"/>
      <c r="E60" s="34" t="str">
        <f t="shared" si="1"/>
        <v/>
      </c>
      <c r="F60" s="5"/>
      <c r="G60" s="5"/>
      <c r="H60" s="90">
        <v>89</v>
      </c>
      <c r="I60" s="13"/>
      <c r="J60" s="13"/>
      <c r="K60" s="34" t="str">
        <f t="shared" si="0"/>
        <v/>
      </c>
      <c r="AL60" s="376"/>
    </row>
    <row r="61" spans="2:42" ht="15.75" customHeight="1" x14ac:dyDescent="0.25">
      <c r="B61" s="90">
        <v>35</v>
      </c>
      <c r="C61" s="13"/>
      <c r="D61" s="13"/>
      <c r="E61" s="34" t="str">
        <f t="shared" si="1"/>
        <v/>
      </c>
      <c r="F61" s="5"/>
      <c r="G61" s="5"/>
      <c r="H61" s="90">
        <v>90</v>
      </c>
      <c r="I61" s="13"/>
      <c r="J61" s="13"/>
      <c r="K61" s="34" t="str">
        <f t="shared" si="0"/>
        <v/>
      </c>
      <c r="AL61" s="376"/>
    </row>
    <row r="62" spans="2:42" ht="15.75" customHeight="1" x14ac:dyDescent="0.25">
      <c r="B62" s="90">
        <v>36</v>
      </c>
      <c r="C62" s="13"/>
      <c r="D62" s="13"/>
      <c r="E62" s="34" t="str">
        <f t="shared" si="1"/>
        <v/>
      </c>
      <c r="F62" s="5"/>
      <c r="G62" s="5"/>
      <c r="H62" s="90">
        <v>91</v>
      </c>
      <c r="I62" s="13"/>
      <c r="J62" s="13"/>
      <c r="K62" s="34" t="str">
        <f t="shared" si="0"/>
        <v/>
      </c>
      <c r="AL62" s="376"/>
    </row>
    <row r="63" spans="2:42" ht="15.75" customHeight="1" x14ac:dyDescent="0.25">
      <c r="B63" s="90">
        <v>37</v>
      </c>
      <c r="C63" s="13"/>
      <c r="D63" s="13"/>
      <c r="E63" s="34" t="str">
        <f t="shared" si="1"/>
        <v/>
      </c>
      <c r="F63" s="5"/>
      <c r="G63" s="5"/>
      <c r="H63" s="90">
        <v>92</v>
      </c>
      <c r="I63" s="13"/>
      <c r="J63" s="13"/>
      <c r="K63" s="34" t="str">
        <f t="shared" si="0"/>
        <v/>
      </c>
      <c r="AP63" s="376"/>
    </row>
    <row r="64" spans="2:42" ht="15.75" customHeight="1" x14ac:dyDescent="0.25">
      <c r="B64" s="90">
        <v>38</v>
      </c>
      <c r="C64" s="13"/>
      <c r="D64" s="13"/>
      <c r="E64" s="34" t="str">
        <f t="shared" si="1"/>
        <v/>
      </c>
      <c r="F64" s="5"/>
      <c r="G64" s="5"/>
      <c r="H64" s="90">
        <v>93</v>
      </c>
      <c r="I64" s="13"/>
      <c r="J64" s="13"/>
      <c r="K64" s="34" t="str">
        <f t="shared" si="0"/>
        <v/>
      </c>
    </row>
    <row r="65" spans="2:42" ht="15.75" customHeight="1" x14ac:dyDescent="0.25">
      <c r="B65" s="90">
        <v>39</v>
      </c>
      <c r="C65" s="13"/>
      <c r="D65" s="13"/>
      <c r="E65" s="34" t="str">
        <f t="shared" si="1"/>
        <v/>
      </c>
      <c r="F65" s="5"/>
      <c r="G65" s="5"/>
      <c r="H65" s="90">
        <v>94</v>
      </c>
      <c r="I65" s="13"/>
      <c r="J65" s="13"/>
      <c r="K65" s="34" t="str">
        <f t="shared" si="0"/>
        <v/>
      </c>
    </row>
    <row r="66" spans="2:42" ht="15.75" customHeight="1" x14ac:dyDescent="0.25">
      <c r="B66" s="90">
        <v>40</v>
      </c>
      <c r="C66" s="13"/>
      <c r="D66" s="13"/>
      <c r="E66" s="34" t="str">
        <f t="shared" si="1"/>
        <v/>
      </c>
      <c r="F66" s="5"/>
      <c r="G66" s="5"/>
      <c r="H66" s="90">
        <v>95</v>
      </c>
      <c r="I66" s="13"/>
      <c r="J66" s="13"/>
      <c r="K66" s="34" t="str">
        <f t="shared" si="0"/>
        <v/>
      </c>
    </row>
    <row r="67" spans="2:42" ht="15.75" customHeight="1" x14ac:dyDescent="0.25">
      <c r="B67" s="90">
        <v>41</v>
      </c>
      <c r="C67" s="13"/>
      <c r="D67" s="13"/>
      <c r="E67" s="34" t="str">
        <f t="shared" si="1"/>
        <v/>
      </c>
      <c r="F67" s="5"/>
      <c r="G67" s="5"/>
      <c r="H67" s="90">
        <v>96</v>
      </c>
      <c r="I67" s="13"/>
      <c r="J67" s="13"/>
      <c r="K67" s="34" t="str">
        <f t="shared" si="0"/>
        <v/>
      </c>
    </row>
    <row r="68" spans="2:42" ht="15.75" customHeight="1" x14ac:dyDescent="0.25">
      <c r="B68" s="90">
        <v>42</v>
      </c>
      <c r="C68" s="13"/>
      <c r="D68" s="13"/>
      <c r="E68" s="34" t="str">
        <f t="shared" si="1"/>
        <v/>
      </c>
      <c r="F68" s="5"/>
      <c r="G68" s="5"/>
      <c r="H68" s="90">
        <v>97</v>
      </c>
      <c r="I68" s="13"/>
      <c r="J68" s="13"/>
      <c r="K68" s="34" t="str">
        <f t="shared" si="0"/>
        <v/>
      </c>
    </row>
    <row r="69" spans="2:42" ht="15.75" customHeight="1" x14ac:dyDescent="0.25">
      <c r="B69" s="90">
        <v>43</v>
      </c>
      <c r="C69" s="13"/>
      <c r="D69" s="13"/>
      <c r="E69" s="34" t="str">
        <f t="shared" si="1"/>
        <v/>
      </c>
      <c r="F69" s="5"/>
      <c r="G69" s="5"/>
      <c r="H69" s="90">
        <v>98</v>
      </c>
      <c r="I69" s="11"/>
      <c r="J69" s="13"/>
      <c r="K69" s="34" t="str">
        <f t="shared" si="0"/>
        <v/>
      </c>
      <c r="AP69" s="376"/>
    </row>
    <row r="70" spans="2:42" ht="15.75" customHeight="1" x14ac:dyDescent="0.25">
      <c r="B70" s="90">
        <v>44</v>
      </c>
      <c r="C70" s="13"/>
      <c r="D70" s="13"/>
      <c r="E70" s="34" t="str">
        <f t="shared" si="1"/>
        <v/>
      </c>
      <c r="F70" s="5"/>
      <c r="G70" s="5"/>
      <c r="H70" s="90">
        <v>99</v>
      </c>
      <c r="I70" s="11"/>
      <c r="J70" s="13"/>
      <c r="K70" s="34" t="str">
        <f t="shared" si="0"/>
        <v/>
      </c>
    </row>
    <row r="71" spans="2:42" ht="15.75" customHeight="1" x14ac:dyDescent="0.25">
      <c r="B71" s="90">
        <v>45</v>
      </c>
      <c r="C71" s="13"/>
      <c r="D71" s="13"/>
      <c r="E71" s="34" t="str">
        <f t="shared" si="1"/>
        <v/>
      </c>
      <c r="F71" s="5"/>
      <c r="G71" s="5"/>
      <c r="H71" s="159" t="s">
        <v>69</v>
      </c>
      <c r="I71" s="11"/>
      <c r="J71" s="13"/>
      <c r="K71" s="34" t="str">
        <f t="shared" si="0"/>
        <v/>
      </c>
    </row>
    <row r="72" spans="2:42" ht="15.75" customHeight="1" x14ac:dyDescent="0.25">
      <c r="B72" s="90">
        <v>46</v>
      </c>
      <c r="C72" s="13"/>
      <c r="D72" s="13"/>
      <c r="E72" s="34" t="str">
        <f t="shared" si="1"/>
        <v/>
      </c>
      <c r="F72" s="5"/>
      <c r="G72" s="5"/>
      <c r="H72" s="159"/>
      <c r="I72" s="11"/>
      <c r="J72" s="13"/>
      <c r="K72" s="34" t="str">
        <f t="shared" si="0"/>
        <v/>
      </c>
    </row>
    <row r="73" spans="2:42" ht="15.75" customHeight="1" x14ac:dyDescent="0.25">
      <c r="B73" s="90">
        <v>47</v>
      </c>
      <c r="C73" s="13"/>
      <c r="D73" s="13"/>
      <c r="E73" s="34" t="str">
        <f t="shared" si="1"/>
        <v/>
      </c>
      <c r="F73" s="5"/>
      <c r="G73" s="5"/>
      <c r="H73" s="159"/>
      <c r="I73" s="11"/>
      <c r="J73" s="13"/>
      <c r="K73" s="34" t="str">
        <f t="shared" si="0"/>
        <v/>
      </c>
    </row>
    <row r="74" spans="2:42" ht="15.75" customHeight="1" x14ac:dyDescent="0.25">
      <c r="B74" s="90">
        <v>48</v>
      </c>
      <c r="C74" s="13"/>
      <c r="D74" s="13"/>
      <c r="E74" s="34" t="str">
        <f t="shared" si="1"/>
        <v/>
      </c>
      <c r="F74" s="5"/>
      <c r="G74" s="5"/>
      <c r="H74" s="159"/>
      <c r="I74" s="11"/>
      <c r="J74" s="13"/>
      <c r="K74" s="34" t="str">
        <f t="shared" si="0"/>
        <v/>
      </c>
    </row>
    <row r="75" spans="2:42" ht="15.75" customHeight="1" x14ac:dyDescent="0.25">
      <c r="B75" s="90">
        <v>49</v>
      </c>
      <c r="C75" s="13"/>
      <c r="D75" s="13"/>
      <c r="E75" s="34" t="str">
        <f t="shared" si="1"/>
        <v/>
      </c>
      <c r="F75" s="5"/>
      <c r="G75" s="5"/>
      <c r="H75" s="159"/>
      <c r="I75" s="11"/>
      <c r="J75" s="13"/>
      <c r="K75" s="34" t="str">
        <f t="shared" si="0"/>
        <v/>
      </c>
    </row>
    <row r="76" spans="2:42" ht="15.75" customHeight="1" x14ac:dyDescent="0.25">
      <c r="B76" s="90">
        <v>50</v>
      </c>
      <c r="C76" s="13"/>
      <c r="D76" s="13"/>
      <c r="E76" s="34" t="str">
        <f>IF(D76&lt;&gt;"",1,"")</f>
        <v/>
      </c>
      <c r="F76" s="5"/>
      <c r="G76" s="5"/>
      <c r="H76" s="159"/>
      <c r="I76" s="11"/>
      <c r="J76" s="13"/>
      <c r="K76" s="34" t="str">
        <f t="shared" si="0"/>
        <v/>
      </c>
    </row>
    <row r="77" spans="2:42" ht="15.75" customHeight="1" x14ac:dyDescent="0.25">
      <c r="B77" s="90">
        <v>51</v>
      </c>
      <c r="C77" s="13"/>
      <c r="D77" s="13"/>
      <c r="E77" s="34" t="str">
        <f t="shared" ref="E77:E79" si="5">IF(D77&lt;&gt;"",1,"")</f>
        <v/>
      </c>
      <c r="F77" s="5"/>
      <c r="G77" s="5"/>
      <c r="H77" s="159"/>
      <c r="I77" s="11"/>
      <c r="J77" s="13"/>
      <c r="K77" s="34" t="str">
        <f t="shared" si="0"/>
        <v/>
      </c>
    </row>
    <row r="78" spans="2:42" ht="15.75" customHeight="1" x14ac:dyDescent="0.25">
      <c r="B78" s="90">
        <v>52</v>
      </c>
      <c r="C78" s="13"/>
      <c r="D78" s="13"/>
      <c r="E78" s="34" t="str">
        <f t="shared" si="5"/>
        <v/>
      </c>
      <c r="F78" s="5"/>
      <c r="G78" s="5"/>
      <c r="H78" s="159"/>
      <c r="I78" s="11"/>
      <c r="J78" s="13"/>
      <c r="K78" s="34" t="str">
        <f t="shared" si="0"/>
        <v/>
      </c>
    </row>
    <row r="79" spans="2:42" ht="15.75" customHeight="1" x14ac:dyDescent="0.25">
      <c r="B79" s="90">
        <v>53</v>
      </c>
      <c r="C79" s="13"/>
      <c r="D79" s="13"/>
      <c r="E79" s="34" t="str">
        <f t="shared" si="5"/>
        <v/>
      </c>
      <c r="F79" s="5"/>
      <c r="G79" s="5"/>
      <c r="H79" s="159"/>
      <c r="I79" s="13"/>
      <c r="J79" s="13"/>
      <c r="K79" s="34" t="str">
        <f t="shared" si="0"/>
        <v/>
      </c>
    </row>
    <row r="80" spans="2:42" ht="15.75" customHeight="1" x14ac:dyDescent="0.25"/>
    <row r="81" spans="2:2" ht="15.75" customHeight="1" x14ac:dyDescent="0.25"/>
    <row r="82" spans="2:2" ht="15.75" customHeight="1" x14ac:dyDescent="0.25"/>
    <row r="83" spans="2:2" ht="15.75" customHeight="1" x14ac:dyDescent="0.25"/>
    <row r="93" spans="2:2" x14ac:dyDescent="0.25">
      <c r="B93" s="5"/>
    </row>
    <row r="94" spans="2:2" x14ac:dyDescent="0.25">
      <c r="B94" s="5"/>
    </row>
    <row r="95" spans="2:2" x14ac:dyDescent="0.25">
      <c r="B95" s="5"/>
    </row>
    <row r="96" spans="2:2" x14ac:dyDescent="0.25">
      <c r="B96" s="5"/>
    </row>
    <row r="97" spans="2:2" x14ac:dyDescent="0.25">
      <c r="B97" s="5"/>
    </row>
    <row r="98" spans="2:2" x14ac:dyDescent="0.25">
      <c r="B98" s="5"/>
    </row>
    <row r="99" spans="2:2" x14ac:dyDescent="0.25">
      <c r="B99" s="5"/>
    </row>
    <row r="100" spans="2:2" x14ac:dyDescent="0.25">
      <c r="B100" s="5"/>
    </row>
    <row r="101" spans="2:2" x14ac:dyDescent="0.25">
      <c r="B101" s="5"/>
    </row>
    <row r="102" spans="2:2" x14ac:dyDescent="0.25">
      <c r="B102" s="5"/>
    </row>
    <row r="103" spans="2:2" x14ac:dyDescent="0.25">
      <c r="B103" s="5"/>
    </row>
    <row r="104" spans="2:2" x14ac:dyDescent="0.25">
      <c r="B104" s="5"/>
    </row>
    <row r="105" spans="2:2" x14ac:dyDescent="0.25">
      <c r="B105" s="5"/>
    </row>
    <row r="106" spans="2:2" x14ac:dyDescent="0.25">
      <c r="B106" s="5"/>
    </row>
    <row r="107" spans="2:2" x14ac:dyDescent="0.25">
      <c r="B107" s="5"/>
    </row>
    <row r="108" spans="2:2" x14ac:dyDescent="0.25">
      <c r="B108" s="5"/>
    </row>
    <row r="109" spans="2:2" x14ac:dyDescent="0.25">
      <c r="B109" s="5"/>
    </row>
    <row r="110" spans="2:2" x14ac:dyDescent="0.25">
      <c r="B110" s="5"/>
    </row>
    <row r="111" spans="2:2" x14ac:dyDescent="0.25">
      <c r="B111" s="5"/>
    </row>
    <row r="112" spans="2:2" x14ac:dyDescent="0.25">
      <c r="B112" s="5"/>
    </row>
    <row r="113" spans="2:2" x14ac:dyDescent="0.25">
      <c r="B113" s="5"/>
    </row>
    <row r="114" spans="2:2" x14ac:dyDescent="0.25">
      <c r="B114" s="5"/>
    </row>
    <row r="115" spans="2:2" x14ac:dyDescent="0.25">
      <c r="B115" s="5"/>
    </row>
    <row r="116" spans="2:2" x14ac:dyDescent="0.25">
      <c r="B116" s="5"/>
    </row>
    <row r="117" spans="2:2" x14ac:dyDescent="0.25">
      <c r="B117" s="5"/>
    </row>
    <row r="118" spans="2:2" x14ac:dyDescent="0.25">
      <c r="B118" s="5"/>
    </row>
    <row r="119" spans="2:2" x14ac:dyDescent="0.25">
      <c r="B119" s="5"/>
    </row>
    <row r="120" spans="2:2" x14ac:dyDescent="0.25">
      <c r="B120" s="5"/>
    </row>
    <row r="121" spans="2:2" x14ac:dyDescent="0.25">
      <c r="B121" s="5"/>
    </row>
    <row r="122" spans="2:2" x14ac:dyDescent="0.25">
      <c r="B122" s="5"/>
    </row>
    <row r="123" spans="2:2" x14ac:dyDescent="0.25">
      <c r="B123" s="5"/>
    </row>
    <row r="124" spans="2:2" x14ac:dyDescent="0.25">
      <c r="B124" s="5"/>
    </row>
    <row r="125" spans="2:2" x14ac:dyDescent="0.25">
      <c r="B125" s="5"/>
    </row>
    <row r="126" spans="2:2" x14ac:dyDescent="0.25">
      <c r="B126" s="5"/>
    </row>
    <row r="127" spans="2:2" x14ac:dyDescent="0.25">
      <c r="B127" s="5"/>
    </row>
    <row r="128" spans="2:2" x14ac:dyDescent="0.25">
      <c r="B128" s="5"/>
    </row>
    <row r="129" spans="2:2" x14ac:dyDescent="0.25">
      <c r="B129" s="5"/>
    </row>
    <row r="130" spans="2:2" x14ac:dyDescent="0.25">
      <c r="B130" s="5"/>
    </row>
    <row r="131" spans="2:2" x14ac:dyDescent="0.25">
      <c r="B131" s="5"/>
    </row>
    <row r="132" spans="2:2" x14ac:dyDescent="0.25">
      <c r="B132" s="5"/>
    </row>
    <row r="133" spans="2:2" x14ac:dyDescent="0.25">
      <c r="B133" s="5"/>
    </row>
    <row r="134" spans="2:2" x14ac:dyDescent="0.25">
      <c r="B134" s="5"/>
    </row>
    <row r="135" spans="2:2" x14ac:dyDescent="0.25">
      <c r="B135" s="5"/>
    </row>
    <row r="136" spans="2:2" x14ac:dyDescent="0.25">
      <c r="B136" s="5"/>
    </row>
    <row r="137" spans="2:2" x14ac:dyDescent="0.25">
      <c r="B137" s="5"/>
    </row>
    <row r="138" spans="2:2" x14ac:dyDescent="0.25">
      <c r="B138" s="5"/>
    </row>
    <row r="139" spans="2:2" x14ac:dyDescent="0.25">
      <c r="B139" s="5"/>
    </row>
    <row r="140" spans="2:2" x14ac:dyDescent="0.25">
      <c r="B140" s="5"/>
    </row>
    <row r="141" spans="2:2" x14ac:dyDescent="0.25">
      <c r="B141" s="5"/>
    </row>
    <row r="142" spans="2:2" x14ac:dyDescent="0.25">
      <c r="B142" s="5"/>
    </row>
    <row r="143" spans="2:2" x14ac:dyDescent="0.25">
      <c r="B143" s="5"/>
    </row>
    <row r="144" spans="2:2" x14ac:dyDescent="0.25">
      <c r="B144" s="5"/>
    </row>
    <row r="145" spans="2:2" x14ac:dyDescent="0.25">
      <c r="B145" s="5"/>
    </row>
    <row r="146" spans="2:2" x14ac:dyDescent="0.25">
      <c r="B146" s="5"/>
    </row>
    <row r="147" spans="2:2" x14ac:dyDescent="0.25">
      <c r="B147" s="5"/>
    </row>
    <row r="148" spans="2:2" x14ac:dyDescent="0.25">
      <c r="B148" s="5"/>
    </row>
    <row r="149" spans="2:2" x14ac:dyDescent="0.25">
      <c r="B149" s="5"/>
    </row>
    <row r="150" spans="2:2" x14ac:dyDescent="0.25">
      <c r="B150" s="5"/>
    </row>
    <row r="151" spans="2:2" x14ac:dyDescent="0.25">
      <c r="B151" s="5"/>
    </row>
    <row r="152" spans="2:2" x14ac:dyDescent="0.25">
      <c r="B152" s="5"/>
    </row>
    <row r="153" spans="2:2" x14ac:dyDescent="0.25">
      <c r="B153" s="5"/>
    </row>
    <row r="154" spans="2:2" x14ac:dyDescent="0.25">
      <c r="B154" s="5"/>
    </row>
    <row r="155" spans="2:2" x14ac:dyDescent="0.25">
      <c r="B155" s="5"/>
    </row>
    <row r="156" spans="2:2" x14ac:dyDescent="0.25">
      <c r="B156" s="5"/>
    </row>
  </sheetData>
  <mergeCells count="72">
    <mergeCell ref="M58:N59"/>
    <mergeCell ref="O58:O59"/>
    <mergeCell ref="H71:H79"/>
    <mergeCell ref="M52:N52"/>
    <mergeCell ref="M53:N53"/>
    <mergeCell ref="M54:N54"/>
    <mergeCell ref="M55:N55"/>
    <mergeCell ref="M56:N57"/>
    <mergeCell ref="O56:O57"/>
    <mergeCell ref="N44:O44"/>
    <mergeCell ref="N45:O45"/>
    <mergeCell ref="N46:O46"/>
    <mergeCell ref="N47:O47"/>
    <mergeCell ref="N48:O48"/>
    <mergeCell ref="N50:O50"/>
    <mergeCell ref="N38:O38"/>
    <mergeCell ref="N39:O39"/>
    <mergeCell ref="N40:O40"/>
    <mergeCell ref="N41:O41"/>
    <mergeCell ref="N42:O42"/>
    <mergeCell ref="N43:O43"/>
    <mergeCell ref="N32:O32"/>
    <mergeCell ref="N33:O33"/>
    <mergeCell ref="N34:O34"/>
    <mergeCell ref="N35:O35"/>
    <mergeCell ref="N36:O36"/>
    <mergeCell ref="N37:O37"/>
    <mergeCell ref="N26:O26"/>
    <mergeCell ref="N27:O27"/>
    <mergeCell ref="N28:O28"/>
    <mergeCell ref="N29:O29"/>
    <mergeCell ref="N30:O30"/>
    <mergeCell ref="N31:O31"/>
    <mergeCell ref="A20:B20"/>
    <mergeCell ref="C20:F20"/>
    <mergeCell ref="H20:I20"/>
    <mergeCell ref="J20:M20"/>
    <mergeCell ref="N24:O24"/>
    <mergeCell ref="N25:O25"/>
    <mergeCell ref="A16:B19"/>
    <mergeCell ref="C16:F17"/>
    <mergeCell ref="H16:I19"/>
    <mergeCell ref="J16:M17"/>
    <mergeCell ref="E18:F18"/>
    <mergeCell ref="L18:M18"/>
    <mergeCell ref="E19:F19"/>
    <mergeCell ref="L19:M19"/>
    <mergeCell ref="A13:B14"/>
    <mergeCell ref="C13:F14"/>
    <mergeCell ref="H13:I14"/>
    <mergeCell ref="J13:M14"/>
    <mergeCell ref="A15:B15"/>
    <mergeCell ref="C15:F15"/>
    <mergeCell ref="H15:I15"/>
    <mergeCell ref="J15:M15"/>
    <mergeCell ref="B7:D7"/>
    <mergeCell ref="E7:K10"/>
    <mergeCell ref="A12:B12"/>
    <mergeCell ref="C12:F12"/>
    <mergeCell ref="H12:I12"/>
    <mergeCell ref="J12:M12"/>
    <mergeCell ref="B5:D5"/>
    <mergeCell ref="E5:K5"/>
    <mergeCell ref="B6:D6"/>
    <mergeCell ref="E6:K6"/>
    <mergeCell ref="A1:N1"/>
    <mergeCell ref="B2:D2"/>
    <mergeCell ref="E2:K2"/>
    <mergeCell ref="B3:D3"/>
    <mergeCell ref="E3:K3"/>
    <mergeCell ref="B4:D4"/>
    <mergeCell ref="E4:K4"/>
  </mergeCells>
  <conditionalFormatting sqref="H20 H13 J15:J16 J20 J13 J18:L19">
    <cfRule type="cellIs" dxfId="11" priority="7" operator="equal">
      <formula>0</formula>
    </cfRule>
    <cfRule type="cellIs" dxfId="10" priority="8" operator="equal">
      <formula>0</formula>
    </cfRule>
  </conditionalFormatting>
  <conditionalFormatting sqref="AC7">
    <cfRule type="expression" dxfId="9" priority="9">
      <formula>$E$4=#REF!</formula>
    </cfRule>
  </conditionalFormatting>
  <conditionalFormatting sqref="J13 J15:J16">
    <cfRule type="cellIs" dxfId="8" priority="2" operator="equal">
      <formula>0</formula>
    </cfRule>
    <cfRule type="cellIs" dxfId="7" priority="3" operator="equal">
      <formula>0</formula>
    </cfRule>
    <cfRule type="cellIs" dxfId="6" priority="5" operator="equal">
      <formula>0</formula>
    </cfRule>
    <cfRule type="cellIs" dxfId="5" priority="6" operator="equal">
      <formula>0</formula>
    </cfRule>
  </conditionalFormatting>
  <conditionalFormatting sqref="J20 J19:L19">
    <cfRule type="cellIs" dxfId="4" priority="1" operator="equal">
      <formula>0</formula>
    </cfRule>
    <cfRule type="cellIs" dxfId="3" priority="4" operator="equal">
      <formula>0</formula>
    </cfRule>
  </conditionalFormatting>
  <dataValidations count="4">
    <dataValidation type="list" allowBlank="1" showInputMessage="1" showErrorMessage="1" sqref="L6" xr:uid="{D120ACEA-1D14-458C-B3A9-D93F64EC2D33}">
      <formula1>$AP$16:$AP$23</formula1>
    </dataValidation>
    <dataValidation type="list" allowBlank="1" showInputMessage="1" showErrorMessage="1" sqref="D25:D79 J25:J79" xr:uid="{DE94E4F5-325E-4A2D-922A-AE148533239B}">
      <formula1>$M$25:$M$48</formula1>
    </dataValidation>
    <dataValidation type="list" allowBlank="1" showInputMessage="1" showErrorMessage="1" sqref="D84:D88 J84:J88" xr:uid="{E4525AF3-7FD4-401D-B007-E01A7507EEE6}">
      <formula1>$M$28:$M$51</formula1>
    </dataValidation>
    <dataValidation type="list" allowBlank="1" showInputMessage="1" showErrorMessage="1" sqref="L4" xr:uid="{F3EB82D3-725D-4D39-8DF2-8EC4FA58F1BD}">
      <formula1>$AL$15:$AL$17</formula1>
    </dataValidation>
  </dataValidations>
  <pageMargins left="0.25" right="0.25" top="0.75" bottom="0.75" header="0.3" footer="0.3"/>
  <pageSetup scale="55" orientation="portrait" horizontalDpi="1200" verticalDpi="1200" r:id="rId1"/>
  <rowBreaks count="1" manualBreakCount="1">
    <brk id="82" max="13" man="1"/>
  </rowBreaks>
  <colBreaks count="1" manualBreakCount="1">
    <brk id="15"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AL84"/>
  <sheetViews>
    <sheetView zoomScaleNormal="100" workbookViewId="0">
      <selection activeCell="T5" sqref="T5"/>
    </sheetView>
  </sheetViews>
  <sheetFormatPr defaultColWidth="11.42578125" defaultRowHeight="15" x14ac:dyDescent="0.25"/>
  <cols>
    <col min="1" max="1" width="1.42578125" style="1" customWidth="1"/>
    <col min="2" max="7" width="9.140625" style="1" customWidth="1"/>
    <col min="8" max="8" width="7.85546875" style="1" customWidth="1"/>
    <col min="9" max="15" width="9.140625" style="1" customWidth="1"/>
    <col min="16" max="16" width="3" style="1" customWidth="1"/>
    <col min="17" max="17" width="9.140625" style="1" customWidth="1"/>
    <col min="18" max="33" width="11.42578125" style="1"/>
    <col min="34" max="34" width="27" style="1" customWidth="1"/>
    <col min="35" max="35" width="15.85546875" style="1" customWidth="1"/>
    <col min="36" max="36" width="29.85546875" style="1" bestFit="1" customWidth="1"/>
    <col min="37" max="37" width="10.140625" style="1" customWidth="1"/>
    <col min="38" max="38" width="28.85546875" style="1" bestFit="1" customWidth="1"/>
    <col min="39" max="16384" width="11.42578125" style="1"/>
  </cols>
  <sheetData>
    <row r="1" spans="2:38" ht="26.25" customHeight="1" thickBot="1" x14ac:dyDescent="0.3">
      <c r="B1" s="24"/>
      <c r="C1" s="24"/>
      <c r="D1" s="236" t="s">
        <v>139</v>
      </c>
      <c r="E1" s="237"/>
      <c r="F1" s="237"/>
      <c r="G1" s="237"/>
      <c r="H1" s="237"/>
      <c r="I1" s="237"/>
      <c r="J1" s="237"/>
      <c r="K1" s="237"/>
      <c r="L1" s="237"/>
      <c r="M1" s="237"/>
      <c r="N1" s="237"/>
      <c r="O1" s="237"/>
      <c r="P1" s="238"/>
    </row>
    <row r="2" spans="2:38" ht="20.25" customHeight="1" x14ac:dyDescent="0.25">
      <c r="D2" s="260" t="s">
        <v>0</v>
      </c>
      <c r="E2" s="261"/>
      <c r="F2" s="261"/>
      <c r="G2" s="261"/>
      <c r="H2" s="262"/>
      <c r="I2" s="262"/>
      <c r="J2" s="262"/>
      <c r="K2" s="262"/>
      <c r="L2" s="262"/>
      <c r="M2" s="262"/>
      <c r="N2" s="262"/>
      <c r="O2" s="262"/>
      <c r="P2" s="263"/>
    </row>
    <row r="3" spans="2:38" ht="20.25" customHeight="1" thickBot="1" x14ac:dyDescent="0.3">
      <c r="D3" s="264" t="s">
        <v>1</v>
      </c>
      <c r="E3" s="265"/>
      <c r="F3" s="265"/>
      <c r="G3" s="265"/>
      <c r="H3" s="266"/>
      <c r="I3" s="266"/>
      <c r="J3" s="266"/>
      <c r="K3" s="266"/>
      <c r="L3" s="266"/>
      <c r="M3" s="266"/>
      <c r="N3" s="266"/>
      <c r="O3" s="266"/>
      <c r="P3" s="267"/>
    </row>
    <row r="4" spans="2:38" ht="15.75" thickBot="1" x14ac:dyDescent="0.3"/>
    <row r="5" spans="2:38" x14ac:dyDescent="0.25">
      <c r="B5" s="100" t="s">
        <v>5</v>
      </c>
      <c r="C5" s="101"/>
      <c r="D5" s="102"/>
      <c r="E5" s="102"/>
      <c r="F5" s="102"/>
      <c r="G5" s="102"/>
      <c r="H5" s="103"/>
      <c r="J5" s="100" t="s">
        <v>6</v>
      </c>
      <c r="K5" s="101"/>
      <c r="L5" s="268"/>
      <c r="M5" s="269"/>
      <c r="N5" s="269"/>
      <c r="O5" s="269"/>
      <c r="P5" s="270"/>
    </row>
    <row r="6" spans="2:38" x14ac:dyDescent="0.25">
      <c r="B6" s="105" t="s">
        <v>7</v>
      </c>
      <c r="C6" s="106"/>
      <c r="D6" s="256"/>
      <c r="E6" s="256"/>
      <c r="F6" s="256"/>
      <c r="G6" s="256"/>
      <c r="H6" s="257"/>
      <c r="J6" s="105" t="s">
        <v>8</v>
      </c>
      <c r="K6" s="106"/>
      <c r="L6" s="256">
        <f>D6</f>
        <v>0</v>
      </c>
      <c r="M6" s="256"/>
      <c r="N6" s="256"/>
      <c r="O6" s="256"/>
      <c r="P6" s="257"/>
    </row>
    <row r="7" spans="2:38" x14ac:dyDescent="0.25">
      <c r="B7" s="105"/>
      <c r="C7" s="106"/>
      <c r="D7" s="256"/>
      <c r="E7" s="256"/>
      <c r="F7" s="256"/>
      <c r="G7" s="256"/>
      <c r="H7" s="257"/>
      <c r="J7" s="105"/>
      <c r="K7" s="106"/>
      <c r="L7" s="256"/>
      <c r="M7" s="256"/>
      <c r="N7" s="256"/>
      <c r="O7" s="256"/>
      <c r="P7" s="257"/>
      <c r="AH7" s="2" t="s">
        <v>112</v>
      </c>
      <c r="AJ7" s="2"/>
      <c r="AL7" s="2" t="s">
        <v>9</v>
      </c>
    </row>
    <row r="8" spans="2:38" x14ac:dyDescent="0.25">
      <c r="B8" s="105"/>
      <c r="C8" s="106"/>
      <c r="D8" s="256"/>
      <c r="E8" s="256"/>
      <c r="F8" s="256"/>
      <c r="G8" s="256"/>
      <c r="H8" s="257"/>
      <c r="J8" s="105"/>
      <c r="K8" s="106"/>
      <c r="L8" s="256"/>
      <c r="M8" s="256"/>
      <c r="N8" s="256"/>
      <c r="O8" s="256"/>
      <c r="P8" s="257"/>
      <c r="AH8" s="26" t="s">
        <v>54</v>
      </c>
      <c r="AJ8" s="26"/>
      <c r="AL8" s="26" t="s">
        <v>54</v>
      </c>
    </row>
    <row r="9" spans="2:38" x14ac:dyDescent="0.25">
      <c r="B9" s="105" t="s">
        <v>10</v>
      </c>
      <c r="C9" s="106"/>
      <c r="D9" s="258"/>
      <c r="E9" s="258"/>
      <c r="F9" s="258"/>
      <c r="G9" s="258"/>
      <c r="H9" s="259"/>
      <c r="J9" s="105" t="s">
        <v>10</v>
      </c>
      <c r="K9" s="106"/>
      <c r="L9" s="258">
        <f>D9</f>
        <v>0</v>
      </c>
      <c r="M9" s="258"/>
      <c r="N9" s="258"/>
      <c r="O9" s="258"/>
      <c r="P9" s="259"/>
      <c r="AH9" s="1" t="s">
        <v>113</v>
      </c>
      <c r="AL9" t="s">
        <v>114</v>
      </c>
    </row>
    <row r="10" spans="2:38" x14ac:dyDescent="0.25">
      <c r="B10" s="105"/>
      <c r="C10" s="106"/>
      <c r="D10" s="258"/>
      <c r="E10" s="258"/>
      <c r="F10" s="258"/>
      <c r="G10" s="258"/>
      <c r="H10" s="259"/>
      <c r="J10" s="105"/>
      <c r="K10" s="106"/>
      <c r="L10" s="258"/>
      <c r="M10" s="258"/>
      <c r="N10" s="258"/>
      <c r="O10" s="258"/>
      <c r="P10" s="259"/>
      <c r="AL10" s="25" t="s">
        <v>45</v>
      </c>
    </row>
    <row r="11" spans="2:38" x14ac:dyDescent="0.25">
      <c r="B11" s="105" t="s">
        <v>11</v>
      </c>
      <c r="C11" s="106"/>
      <c r="D11" s="271"/>
      <c r="E11" s="272"/>
      <c r="F11" s="272"/>
      <c r="G11" s="272"/>
      <c r="H11" s="273"/>
      <c r="J11" s="105" t="s">
        <v>11</v>
      </c>
      <c r="K11" s="106"/>
      <c r="L11" s="256">
        <f>D11</f>
        <v>0</v>
      </c>
      <c r="M11" s="256"/>
      <c r="N11" s="256"/>
      <c r="O11" s="256"/>
      <c r="P11" s="257"/>
      <c r="AL11" s="25" t="s">
        <v>55</v>
      </c>
    </row>
    <row r="12" spans="2:38" ht="15" customHeight="1" x14ac:dyDescent="0.25">
      <c r="B12" s="105"/>
      <c r="C12" s="106"/>
      <c r="D12" s="274"/>
      <c r="E12" s="275"/>
      <c r="F12" s="275"/>
      <c r="G12" s="275"/>
      <c r="H12" s="276"/>
      <c r="J12" s="105"/>
      <c r="K12" s="106"/>
      <c r="L12" s="256"/>
      <c r="M12" s="256"/>
      <c r="N12" s="256"/>
      <c r="O12" s="256"/>
      <c r="P12" s="257"/>
      <c r="AL12" s="25" t="s">
        <v>70</v>
      </c>
    </row>
    <row r="13" spans="2:38" ht="15" customHeight="1" x14ac:dyDescent="0.25">
      <c r="B13" s="105"/>
      <c r="C13" s="106"/>
      <c r="D13" s="277"/>
      <c r="E13" s="278"/>
      <c r="F13" s="278"/>
      <c r="G13" s="278"/>
      <c r="H13" s="279"/>
      <c r="J13" s="105"/>
      <c r="K13" s="106"/>
      <c r="L13" s="256"/>
      <c r="M13" s="256"/>
      <c r="N13" s="256"/>
      <c r="O13" s="256"/>
      <c r="P13" s="257"/>
      <c r="AL13" s="25" t="s">
        <v>56</v>
      </c>
    </row>
    <row r="14" spans="2:38" x14ac:dyDescent="0.25">
      <c r="B14" s="105"/>
      <c r="C14" s="106"/>
      <c r="D14" s="125" t="s">
        <v>12</v>
      </c>
      <c r="E14" s="125"/>
      <c r="F14" s="19" t="s">
        <v>13</v>
      </c>
      <c r="G14" s="125" t="s">
        <v>14</v>
      </c>
      <c r="H14" s="126"/>
      <c r="J14" s="105"/>
      <c r="K14" s="106"/>
      <c r="L14" s="125" t="s">
        <v>12</v>
      </c>
      <c r="M14" s="125"/>
      <c r="N14" s="19" t="s">
        <v>13</v>
      </c>
      <c r="O14" s="125" t="s">
        <v>14</v>
      </c>
      <c r="P14" s="126"/>
      <c r="AH14" s="1" t="s">
        <v>115</v>
      </c>
      <c r="AL14" s="25" t="s">
        <v>71</v>
      </c>
    </row>
    <row r="15" spans="2:38" x14ac:dyDescent="0.25">
      <c r="B15" s="105"/>
      <c r="C15" s="106"/>
      <c r="D15" s="252"/>
      <c r="E15" s="252"/>
      <c r="F15" s="21"/>
      <c r="G15" s="280"/>
      <c r="H15" s="281"/>
      <c r="J15" s="105"/>
      <c r="K15" s="106"/>
      <c r="L15" s="252">
        <f>D15</f>
        <v>0</v>
      </c>
      <c r="M15" s="252"/>
      <c r="N15" s="27">
        <f>F15</f>
        <v>0</v>
      </c>
      <c r="O15" s="252">
        <f>G15</f>
        <v>0</v>
      </c>
      <c r="P15" s="253"/>
      <c r="AH15" s="1" t="s">
        <v>116</v>
      </c>
      <c r="AL15" s="25" t="s">
        <v>91</v>
      </c>
    </row>
    <row r="16" spans="2:38" x14ac:dyDescent="0.25">
      <c r="B16" s="105" t="s">
        <v>15</v>
      </c>
      <c r="C16" s="106"/>
      <c r="D16" s="254"/>
      <c r="E16" s="254"/>
      <c r="F16" s="254"/>
      <c r="G16" s="254"/>
      <c r="H16" s="255"/>
      <c r="J16" s="105" t="s">
        <v>15</v>
      </c>
      <c r="K16" s="106"/>
      <c r="L16" s="252">
        <f>D16</f>
        <v>0</v>
      </c>
      <c r="M16" s="252"/>
      <c r="N16" s="252"/>
      <c r="O16" s="252"/>
      <c r="P16" s="253"/>
      <c r="AL16" s="25" t="s">
        <v>57</v>
      </c>
    </row>
    <row r="17" spans="1:38" ht="15.75" thickBot="1" x14ac:dyDescent="0.3">
      <c r="B17" s="135" t="s">
        <v>16</v>
      </c>
      <c r="C17" s="136"/>
      <c r="D17" s="240"/>
      <c r="E17" s="240"/>
      <c r="F17" s="240"/>
      <c r="G17" s="240"/>
      <c r="H17" s="241"/>
      <c r="J17" s="135" t="s">
        <v>16</v>
      </c>
      <c r="K17" s="136"/>
      <c r="L17" s="240">
        <f>D17</f>
        <v>0</v>
      </c>
      <c r="M17" s="240"/>
      <c r="N17" s="240"/>
      <c r="O17" s="240"/>
      <c r="P17" s="241"/>
      <c r="AJ17" s="1" t="s">
        <v>117</v>
      </c>
      <c r="AL17" s="25" t="s">
        <v>72</v>
      </c>
    </row>
    <row r="18" spans="1:38" ht="15.75" thickBot="1" x14ac:dyDescent="0.3">
      <c r="AJ18" s="1" t="s">
        <v>118</v>
      </c>
      <c r="AL18" s="25" t="s">
        <v>73</v>
      </c>
    </row>
    <row r="19" spans="1:38" ht="27" thickBot="1" x14ac:dyDescent="0.3">
      <c r="B19" s="242" t="s">
        <v>119</v>
      </c>
      <c r="C19" s="243"/>
      <c r="D19" s="243"/>
      <c r="E19" s="243"/>
      <c r="F19" s="243"/>
      <c r="G19" s="243"/>
      <c r="H19" s="243"/>
      <c r="I19" s="243"/>
      <c r="J19" s="243"/>
      <c r="K19" s="243"/>
      <c r="L19" s="243"/>
      <c r="M19" s="243"/>
      <c r="N19" s="244"/>
      <c r="AL19" s="25" t="s">
        <v>74</v>
      </c>
    </row>
    <row r="20" spans="1:38" x14ac:dyDescent="0.25">
      <c r="AI20" s="26" t="s">
        <v>54</v>
      </c>
      <c r="AL20" s="25" t="s">
        <v>75</v>
      </c>
    </row>
    <row r="21" spans="1:38" ht="20.25" customHeight="1" x14ac:dyDescent="0.25">
      <c r="AI21" s="1" t="s">
        <v>217</v>
      </c>
      <c r="AL21" s="25" t="s">
        <v>46</v>
      </c>
    </row>
    <row r="22" spans="1:38" ht="20.25" customHeight="1" thickBot="1" x14ac:dyDescent="0.3">
      <c r="AI22" s="1" t="s">
        <v>218</v>
      </c>
      <c r="AL22" s="25" t="s">
        <v>47</v>
      </c>
    </row>
    <row r="23" spans="1:38" ht="20.25" customHeight="1" x14ac:dyDescent="0.25">
      <c r="B23" s="245" t="s">
        <v>120</v>
      </c>
      <c r="C23" s="246"/>
      <c r="D23" s="246"/>
      <c r="E23" s="247"/>
      <c r="F23" s="248" t="s">
        <v>121</v>
      </c>
      <c r="G23" s="249"/>
      <c r="H23" s="249"/>
      <c r="I23" s="250"/>
      <c r="J23" s="248" t="s">
        <v>122</v>
      </c>
      <c r="K23" s="251"/>
      <c r="AI23" s="1" t="s">
        <v>216</v>
      </c>
      <c r="AL23" s="25" t="s">
        <v>92</v>
      </c>
    </row>
    <row r="24" spans="1:38" ht="15.75" x14ac:dyDescent="0.25">
      <c r="B24" s="282" t="s">
        <v>119</v>
      </c>
      <c r="C24" s="283"/>
      <c r="D24" s="283"/>
      <c r="E24" s="284"/>
      <c r="F24" s="285"/>
      <c r="G24" s="286"/>
      <c r="H24" s="286"/>
      <c r="I24" s="287"/>
      <c r="J24" s="288"/>
      <c r="K24" s="289"/>
      <c r="Q24" s="1" t="s">
        <v>80</v>
      </c>
      <c r="AL24" s="25" t="s">
        <v>23</v>
      </c>
    </row>
    <row r="25" spans="1:38" s="6" customFormat="1" ht="19.5" customHeight="1" x14ac:dyDescent="0.3">
      <c r="A25" s="28"/>
      <c r="B25" s="282" t="s">
        <v>119</v>
      </c>
      <c r="C25" s="283"/>
      <c r="D25" s="283"/>
      <c r="E25" s="284"/>
      <c r="F25" s="285"/>
      <c r="G25" s="286"/>
      <c r="H25" s="286"/>
      <c r="I25" s="287"/>
      <c r="J25" s="288"/>
      <c r="K25" s="289"/>
      <c r="AL25" s="25" t="s">
        <v>76</v>
      </c>
    </row>
    <row r="26" spans="1:38" s="6" customFormat="1" ht="19.5" customHeight="1" x14ac:dyDescent="0.3">
      <c r="A26" s="28"/>
      <c r="B26" s="282" t="s">
        <v>119</v>
      </c>
      <c r="C26" s="283"/>
      <c r="D26" s="283"/>
      <c r="E26" s="284"/>
      <c r="F26" s="285"/>
      <c r="G26" s="286"/>
      <c r="H26" s="286"/>
      <c r="I26" s="287"/>
      <c r="J26" s="288"/>
      <c r="K26" s="289"/>
      <c r="AL26" s="25" t="s">
        <v>48</v>
      </c>
    </row>
    <row r="27" spans="1:38" s="6" customFormat="1" ht="19.5" customHeight="1" thickBot="1" x14ac:dyDescent="0.35">
      <c r="A27" s="28"/>
      <c r="B27" s="303" t="s">
        <v>119</v>
      </c>
      <c r="C27" s="304"/>
      <c r="D27" s="304"/>
      <c r="E27" s="304"/>
      <c r="F27" s="305"/>
      <c r="G27" s="306"/>
      <c r="H27" s="306"/>
      <c r="I27" s="307"/>
      <c r="J27" s="308"/>
      <c r="K27" s="309"/>
      <c r="AL27" s="25" t="s">
        <v>24</v>
      </c>
    </row>
    <row r="28" spans="1:38" ht="20.25" customHeight="1" x14ac:dyDescent="0.25">
      <c r="A28" s="5"/>
      <c r="AL28" s="25" t="s">
        <v>49</v>
      </c>
    </row>
    <row r="29" spans="1:38" ht="20.25" customHeight="1" thickBot="1" x14ac:dyDescent="0.3">
      <c r="AL29" s="25" t="s">
        <v>77</v>
      </c>
    </row>
    <row r="30" spans="1:38" ht="20.25" customHeight="1" thickBot="1" x14ac:dyDescent="0.3">
      <c r="A30" s="5"/>
      <c r="B30" s="242" t="s">
        <v>123</v>
      </c>
      <c r="C30" s="243"/>
      <c r="D30" s="243"/>
      <c r="E30" s="243"/>
      <c r="F30" s="243"/>
      <c r="G30" s="243"/>
      <c r="H30" s="243"/>
      <c r="I30" s="243"/>
      <c r="J30" s="243"/>
      <c r="K30" s="243"/>
      <c r="L30" s="243"/>
      <c r="M30" s="243"/>
      <c r="N30" s="244"/>
      <c r="AL30" s="25" t="s">
        <v>50</v>
      </c>
    </row>
    <row r="31" spans="1:38" ht="15.75" thickBot="1" x14ac:dyDescent="0.3">
      <c r="A31" s="5"/>
      <c r="AL31" s="25" t="s">
        <v>58</v>
      </c>
    </row>
    <row r="32" spans="1:38" ht="15.75" customHeight="1" x14ac:dyDescent="0.25">
      <c r="A32" s="5"/>
      <c r="B32" s="290" t="s">
        <v>2</v>
      </c>
      <c r="C32" s="291"/>
      <c r="D32" s="291"/>
      <c r="E32" s="292"/>
      <c r="F32" s="293" t="s">
        <v>113</v>
      </c>
      <c r="G32" s="294"/>
      <c r="H32" s="294"/>
      <c r="I32" s="294"/>
      <c r="J32" s="294"/>
      <c r="K32" s="294"/>
      <c r="L32" s="294"/>
      <c r="M32" s="294"/>
      <c r="N32" s="295"/>
      <c r="AL32" s="25" t="s">
        <v>78</v>
      </c>
    </row>
    <row r="33" spans="1:38" ht="15.75" x14ac:dyDescent="0.25">
      <c r="A33" s="5"/>
      <c r="B33" s="296" t="s">
        <v>124</v>
      </c>
      <c r="C33" s="297"/>
      <c r="D33" s="297"/>
      <c r="E33" s="298"/>
      <c r="F33" s="299" t="s">
        <v>54</v>
      </c>
      <c r="G33" s="300"/>
      <c r="H33" s="300"/>
      <c r="I33" s="300"/>
      <c r="J33" s="300"/>
      <c r="K33" s="300"/>
      <c r="L33" s="300"/>
      <c r="M33" s="300"/>
      <c r="N33" s="301"/>
      <c r="AL33" s="25" t="s">
        <v>125</v>
      </c>
    </row>
    <row r="34" spans="1:38" ht="15.75" x14ac:dyDescent="0.25">
      <c r="A34" s="5"/>
      <c r="B34" s="296" t="str">
        <f>IF(F32=AH9,AH14,AJ17)</f>
        <v>COLOR FABRIC:</v>
      </c>
      <c r="C34" s="297"/>
      <c r="D34" s="297"/>
      <c r="E34" s="298"/>
      <c r="F34" s="302"/>
      <c r="G34" s="300"/>
      <c r="H34" s="300"/>
      <c r="I34" s="300"/>
      <c r="J34" s="300"/>
      <c r="K34" s="300"/>
      <c r="L34" s="300"/>
      <c r="M34" s="300"/>
      <c r="N34" s="301"/>
      <c r="AL34" s="25" t="s">
        <v>126</v>
      </c>
    </row>
    <row r="35" spans="1:38" ht="16.5" thickBot="1" x14ac:dyDescent="0.3">
      <c r="A35" s="5"/>
      <c r="B35" s="310" t="str">
        <f>IF(F32=AH9,AH15,AJ18)</f>
        <v>COLOR LETTER:</v>
      </c>
      <c r="C35" s="311"/>
      <c r="D35" s="311"/>
      <c r="E35" s="312"/>
      <c r="F35" s="313"/>
      <c r="G35" s="314"/>
      <c r="H35" s="314"/>
      <c r="I35" s="314"/>
      <c r="J35" s="314"/>
      <c r="K35" s="314"/>
      <c r="L35" s="314"/>
      <c r="M35" s="314"/>
      <c r="N35" s="315"/>
      <c r="AL35" s="25" t="s">
        <v>127</v>
      </c>
    </row>
    <row r="36" spans="1:38" ht="15.75" thickBot="1" x14ac:dyDescent="0.3">
      <c r="A36" s="5"/>
      <c r="AL36" s="25" t="s">
        <v>128</v>
      </c>
    </row>
    <row r="37" spans="1:38" ht="16.5" thickBot="1" x14ac:dyDescent="0.3">
      <c r="A37" s="5"/>
      <c r="B37" s="316" t="s">
        <v>129</v>
      </c>
      <c r="C37" s="317"/>
      <c r="D37" s="317"/>
      <c r="E37" s="318"/>
      <c r="H37" s="316" t="s">
        <v>130</v>
      </c>
      <c r="I37" s="319"/>
      <c r="J37" s="320"/>
      <c r="M37" s="316" t="s">
        <v>131</v>
      </c>
      <c r="N37" s="317"/>
      <c r="O37" s="318"/>
      <c r="AL37" s="25" t="s">
        <v>59</v>
      </c>
    </row>
    <row r="38" spans="1:38" ht="18.75" customHeight="1" x14ac:dyDescent="0.25">
      <c r="A38" s="5"/>
      <c r="B38" s="321" t="s">
        <v>18</v>
      </c>
      <c r="C38" s="322"/>
      <c r="D38" s="323" t="s">
        <v>122</v>
      </c>
      <c r="E38" s="324"/>
      <c r="H38" s="29" t="s">
        <v>130</v>
      </c>
      <c r="I38" s="325" t="s">
        <v>122</v>
      </c>
      <c r="J38" s="326"/>
      <c r="M38" s="29" t="s">
        <v>131</v>
      </c>
      <c r="N38" s="327" t="s">
        <v>122</v>
      </c>
      <c r="O38" s="328"/>
      <c r="Q38" s="329" t="s">
        <v>129</v>
      </c>
      <c r="R38" s="330"/>
      <c r="S38" s="331"/>
      <c r="AL38" s="25" t="s">
        <v>60</v>
      </c>
    </row>
    <row r="39" spans="1:38" ht="15" customHeight="1" x14ac:dyDescent="0.25">
      <c r="A39" s="5"/>
      <c r="B39" s="231"/>
      <c r="C39" s="128"/>
      <c r="D39" s="131" t="str">
        <f>IF(B39&lt;&gt;"",1,"")</f>
        <v/>
      </c>
      <c r="E39" s="239"/>
      <c r="H39" s="20"/>
      <c r="I39" s="252" t="str">
        <f>IF(H39&lt;&gt;"",1,"")</f>
        <v/>
      </c>
      <c r="J39" s="253"/>
      <c r="M39" s="20"/>
      <c r="N39" s="131" t="str">
        <f>IF(M39&lt;&gt;"",1,"")</f>
        <v/>
      </c>
      <c r="O39" s="239"/>
      <c r="Q39" s="332"/>
      <c r="R39" s="333"/>
      <c r="S39" s="334"/>
      <c r="AL39" s="25" t="s">
        <v>79</v>
      </c>
    </row>
    <row r="40" spans="1:38" ht="15" customHeight="1" x14ac:dyDescent="0.25">
      <c r="A40" s="5"/>
      <c r="B40" s="231"/>
      <c r="C40" s="128"/>
      <c r="D40" s="131" t="str">
        <f t="shared" ref="D40:D78" si="0">IF(B40&lt;&gt;"",1,"")</f>
        <v/>
      </c>
      <c r="E40" s="239"/>
      <c r="H40" s="20"/>
      <c r="I40" s="252" t="str">
        <f t="shared" ref="I40:I78" si="1">IF(H40&lt;&gt;"",1,"")</f>
        <v/>
      </c>
      <c r="J40" s="253"/>
      <c r="M40" s="20"/>
      <c r="N40" s="131" t="str">
        <f t="shared" ref="N40:N78" si="2">IF(M40&lt;&gt;"",1,"")</f>
        <v/>
      </c>
      <c r="O40" s="239"/>
      <c r="Q40" s="335">
        <f>SUM(D39:D78)</f>
        <v>0</v>
      </c>
      <c r="R40" s="336"/>
      <c r="S40" s="337"/>
      <c r="AL40" s="25" t="s">
        <v>132</v>
      </c>
    </row>
    <row r="41" spans="1:38" ht="15" customHeight="1" thickBot="1" x14ac:dyDescent="0.3">
      <c r="A41" s="5"/>
      <c r="B41" s="231"/>
      <c r="C41" s="128"/>
      <c r="D41" s="131" t="str">
        <f t="shared" si="0"/>
        <v/>
      </c>
      <c r="E41" s="239"/>
      <c r="H41" s="20"/>
      <c r="I41" s="252" t="str">
        <f t="shared" si="1"/>
        <v/>
      </c>
      <c r="J41" s="253"/>
      <c r="M41" s="20"/>
      <c r="N41" s="131" t="str">
        <f t="shared" si="2"/>
        <v/>
      </c>
      <c r="O41" s="239"/>
      <c r="Q41" s="338"/>
      <c r="R41" s="339"/>
      <c r="S41" s="340"/>
      <c r="AL41" s="25" t="s">
        <v>109</v>
      </c>
    </row>
    <row r="42" spans="1:38" ht="15" customHeight="1" x14ac:dyDescent="0.25">
      <c r="A42" s="5"/>
      <c r="B42" s="231"/>
      <c r="C42" s="128"/>
      <c r="D42" s="131" t="str">
        <f t="shared" si="0"/>
        <v/>
      </c>
      <c r="E42" s="239"/>
      <c r="H42" s="20"/>
      <c r="I42" s="252" t="str">
        <f t="shared" si="1"/>
        <v/>
      </c>
      <c r="J42" s="253"/>
      <c r="M42" s="20"/>
      <c r="N42" s="131" t="str">
        <f t="shared" si="2"/>
        <v/>
      </c>
      <c r="O42" s="239"/>
      <c r="AL42" s="25" t="s">
        <v>111</v>
      </c>
    </row>
    <row r="43" spans="1:38" ht="15" customHeight="1" thickBot="1" x14ac:dyDescent="0.3">
      <c r="A43" s="5"/>
      <c r="B43" s="231"/>
      <c r="C43" s="128"/>
      <c r="D43" s="131" t="str">
        <f t="shared" si="0"/>
        <v/>
      </c>
      <c r="E43" s="239"/>
      <c r="H43" s="20"/>
      <c r="I43" s="252" t="str">
        <f t="shared" si="1"/>
        <v/>
      </c>
      <c r="J43" s="253"/>
      <c r="M43" s="20"/>
      <c r="N43" s="131" t="str">
        <f t="shared" si="2"/>
        <v/>
      </c>
      <c r="O43" s="239"/>
      <c r="AL43" s="25" t="s">
        <v>51</v>
      </c>
    </row>
    <row r="44" spans="1:38" ht="15" customHeight="1" x14ac:dyDescent="0.25">
      <c r="A44" s="5"/>
      <c r="B44" s="231"/>
      <c r="C44" s="128"/>
      <c r="D44" s="131" t="str">
        <f t="shared" si="0"/>
        <v/>
      </c>
      <c r="E44" s="239"/>
      <c r="H44" s="20"/>
      <c r="I44" s="252" t="str">
        <f t="shared" si="1"/>
        <v/>
      </c>
      <c r="J44" s="253"/>
      <c r="M44" s="20"/>
      <c r="N44" s="131" t="str">
        <f t="shared" si="2"/>
        <v/>
      </c>
      <c r="O44" s="239"/>
      <c r="Q44" s="329" t="s">
        <v>214</v>
      </c>
      <c r="R44" s="330"/>
      <c r="S44" s="331"/>
      <c r="AL44" s="25" t="s">
        <v>52</v>
      </c>
    </row>
    <row r="45" spans="1:38" ht="15" customHeight="1" x14ac:dyDescent="0.25">
      <c r="A45" s="5"/>
      <c r="B45" s="231"/>
      <c r="C45" s="128"/>
      <c r="D45" s="131" t="str">
        <f t="shared" si="0"/>
        <v/>
      </c>
      <c r="E45" s="239"/>
      <c r="H45" s="20"/>
      <c r="I45" s="252" t="str">
        <f t="shared" si="1"/>
        <v/>
      </c>
      <c r="J45" s="253"/>
      <c r="M45" s="20"/>
      <c r="N45" s="131" t="str">
        <f t="shared" si="2"/>
        <v/>
      </c>
      <c r="O45" s="239"/>
      <c r="Q45" s="332"/>
      <c r="R45" s="333"/>
      <c r="S45" s="334"/>
      <c r="AL45" s="25" t="s">
        <v>53</v>
      </c>
    </row>
    <row r="46" spans="1:38" ht="15" customHeight="1" x14ac:dyDescent="0.25">
      <c r="A46" s="5"/>
      <c r="B46" s="231"/>
      <c r="C46" s="128"/>
      <c r="D46" s="131" t="str">
        <f t="shared" si="0"/>
        <v/>
      </c>
      <c r="E46" s="239"/>
      <c r="H46" s="20"/>
      <c r="I46" s="252" t="str">
        <f t="shared" si="1"/>
        <v/>
      </c>
      <c r="J46" s="253"/>
      <c r="M46" s="20"/>
      <c r="N46" s="131" t="str">
        <f t="shared" si="2"/>
        <v/>
      </c>
      <c r="O46" s="239"/>
      <c r="Q46" s="335">
        <f>SUM(I39:I78)</f>
        <v>0</v>
      </c>
      <c r="R46" s="336"/>
      <c r="S46" s="337"/>
      <c r="AL46" s="25" t="s">
        <v>62</v>
      </c>
    </row>
    <row r="47" spans="1:38" ht="15" customHeight="1" thickBot="1" x14ac:dyDescent="0.3">
      <c r="A47" s="5"/>
      <c r="B47" s="231"/>
      <c r="C47" s="128"/>
      <c r="D47" s="131" t="str">
        <f t="shared" si="0"/>
        <v/>
      </c>
      <c r="E47" s="239"/>
      <c r="H47" s="20"/>
      <c r="I47" s="252" t="str">
        <f t="shared" si="1"/>
        <v/>
      </c>
      <c r="J47" s="253"/>
      <c r="M47" s="20"/>
      <c r="N47" s="131" t="str">
        <f t="shared" si="2"/>
        <v/>
      </c>
      <c r="O47" s="239"/>
      <c r="Q47" s="338"/>
      <c r="R47" s="339"/>
      <c r="S47" s="340"/>
      <c r="AL47" s="30"/>
    </row>
    <row r="48" spans="1:38" ht="15" customHeight="1" x14ac:dyDescent="0.25">
      <c r="A48" s="5"/>
      <c r="B48" s="231"/>
      <c r="C48" s="128"/>
      <c r="D48" s="131" t="str">
        <f t="shared" si="0"/>
        <v/>
      </c>
      <c r="E48" s="239"/>
      <c r="H48" s="20"/>
      <c r="I48" s="252" t="str">
        <f t="shared" si="1"/>
        <v/>
      </c>
      <c r="J48" s="253"/>
      <c r="M48" s="20"/>
      <c r="N48" s="131" t="str">
        <f t="shared" si="2"/>
        <v/>
      </c>
      <c r="O48" s="239"/>
    </row>
    <row r="49" spans="1:19" ht="15" customHeight="1" thickBot="1" x14ac:dyDescent="0.3">
      <c r="A49" s="5"/>
      <c r="B49" s="231"/>
      <c r="C49" s="128"/>
      <c r="D49" s="131" t="str">
        <f t="shared" si="0"/>
        <v/>
      </c>
      <c r="E49" s="239"/>
      <c r="H49" s="20"/>
      <c r="I49" s="252" t="str">
        <f t="shared" si="1"/>
        <v/>
      </c>
      <c r="J49" s="253"/>
      <c r="M49" s="20"/>
      <c r="N49" s="131" t="str">
        <f t="shared" si="2"/>
        <v/>
      </c>
      <c r="O49" s="239"/>
    </row>
    <row r="50" spans="1:19" ht="15" customHeight="1" x14ac:dyDescent="0.25">
      <c r="A50" s="5"/>
      <c r="B50" s="231"/>
      <c r="C50" s="128"/>
      <c r="D50" s="131" t="str">
        <f t="shared" si="0"/>
        <v/>
      </c>
      <c r="E50" s="239"/>
      <c r="H50" s="20"/>
      <c r="I50" s="252" t="str">
        <f t="shared" si="1"/>
        <v/>
      </c>
      <c r="J50" s="253"/>
      <c r="M50" s="20"/>
      <c r="N50" s="131" t="str">
        <f t="shared" si="2"/>
        <v/>
      </c>
      <c r="O50" s="239"/>
      <c r="Q50" s="329" t="s">
        <v>215</v>
      </c>
      <c r="R50" s="330"/>
      <c r="S50" s="331"/>
    </row>
    <row r="51" spans="1:19" ht="15" customHeight="1" x14ac:dyDescent="0.25">
      <c r="A51" s="5"/>
      <c r="B51" s="231"/>
      <c r="C51" s="128"/>
      <c r="D51" s="131" t="str">
        <f t="shared" si="0"/>
        <v/>
      </c>
      <c r="E51" s="239"/>
      <c r="H51" s="20"/>
      <c r="I51" s="252" t="str">
        <f t="shared" si="1"/>
        <v/>
      </c>
      <c r="J51" s="253"/>
      <c r="M51" s="20"/>
      <c r="N51" s="131" t="str">
        <f t="shared" si="2"/>
        <v/>
      </c>
      <c r="O51" s="239"/>
      <c r="Q51" s="332"/>
      <c r="R51" s="333"/>
      <c r="S51" s="334"/>
    </row>
    <row r="52" spans="1:19" ht="15" customHeight="1" x14ac:dyDescent="0.25">
      <c r="A52" s="5"/>
      <c r="B52" s="231"/>
      <c r="C52" s="128"/>
      <c r="D52" s="131" t="str">
        <f t="shared" si="0"/>
        <v/>
      </c>
      <c r="E52" s="239"/>
      <c r="H52" s="20"/>
      <c r="I52" s="252" t="str">
        <f t="shared" si="1"/>
        <v/>
      </c>
      <c r="J52" s="253"/>
      <c r="M52" s="20"/>
      <c r="N52" s="131" t="str">
        <f t="shared" si="2"/>
        <v/>
      </c>
      <c r="O52" s="239"/>
      <c r="Q52" s="335">
        <f>SUM(N39:N78)</f>
        <v>0</v>
      </c>
      <c r="R52" s="336"/>
      <c r="S52" s="337"/>
    </row>
    <row r="53" spans="1:19" ht="15" customHeight="1" thickBot="1" x14ac:dyDescent="0.3">
      <c r="A53" s="5"/>
      <c r="B53" s="231"/>
      <c r="C53" s="128"/>
      <c r="D53" s="131" t="str">
        <f t="shared" si="0"/>
        <v/>
      </c>
      <c r="E53" s="239"/>
      <c r="H53" s="20"/>
      <c r="I53" s="252" t="str">
        <f t="shared" si="1"/>
        <v/>
      </c>
      <c r="J53" s="253"/>
      <c r="M53" s="20"/>
      <c r="N53" s="131" t="str">
        <f t="shared" si="2"/>
        <v/>
      </c>
      <c r="O53" s="239"/>
      <c r="Q53" s="338"/>
      <c r="R53" s="339"/>
      <c r="S53" s="340"/>
    </row>
    <row r="54" spans="1:19" ht="15" customHeight="1" x14ac:dyDescent="0.25">
      <c r="A54" s="5"/>
      <c r="B54" s="231"/>
      <c r="C54" s="128"/>
      <c r="D54" s="131" t="str">
        <f t="shared" si="0"/>
        <v/>
      </c>
      <c r="E54" s="239"/>
      <c r="H54" s="20"/>
      <c r="I54" s="252" t="str">
        <f t="shared" si="1"/>
        <v/>
      </c>
      <c r="J54" s="253"/>
      <c r="M54" s="20"/>
      <c r="N54" s="131" t="str">
        <f t="shared" si="2"/>
        <v/>
      </c>
      <c r="O54" s="239"/>
    </row>
    <row r="55" spans="1:19" ht="15" customHeight="1" x14ac:dyDescent="0.25">
      <c r="A55" s="5"/>
      <c r="B55" s="231"/>
      <c r="C55" s="128"/>
      <c r="D55" s="131" t="str">
        <f t="shared" si="0"/>
        <v/>
      </c>
      <c r="E55" s="239"/>
      <c r="H55" s="20"/>
      <c r="I55" s="252" t="str">
        <f t="shared" si="1"/>
        <v/>
      </c>
      <c r="J55" s="253"/>
      <c r="M55" s="20"/>
      <c r="N55" s="131" t="str">
        <f t="shared" si="2"/>
        <v/>
      </c>
      <c r="O55" s="239"/>
    </row>
    <row r="56" spans="1:19" ht="15" customHeight="1" x14ac:dyDescent="0.25">
      <c r="A56" s="5"/>
      <c r="B56" s="231"/>
      <c r="C56" s="128"/>
      <c r="D56" s="131" t="str">
        <f t="shared" si="0"/>
        <v/>
      </c>
      <c r="E56" s="239"/>
      <c r="H56" s="20"/>
      <c r="I56" s="252" t="str">
        <f t="shared" si="1"/>
        <v/>
      </c>
      <c r="J56" s="253"/>
      <c r="M56" s="20"/>
      <c r="N56" s="131" t="str">
        <f t="shared" si="2"/>
        <v/>
      </c>
      <c r="O56" s="239"/>
    </row>
    <row r="57" spans="1:19" ht="15" customHeight="1" x14ac:dyDescent="0.25">
      <c r="A57" s="5"/>
      <c r="B57" s="231"/>
      <c r="C57" s="128"/>
      <c r="D57" s="131" t="str">
        <f t="shared" si="0"/>
        <v/>
      </c>
      <c r="E57" s="239"/>
      <c r="H57" s="20"/>
      <c r="I57" s="252" t="str">
        <f t="shared" si="1"/>
        <v/>
      </c>
      <c r="J57" s="253"/>
      <c r="M57" s="20"/>
      <c r="N57" s="131" t="str">
        <f t="shared" si="2"/>
        <v/>
      </c>
      <c r="O57" s="239"/>
    </row>
    <row r="58" spans="1:19" ht="15" customHeight="1" x14ac:dyDescent="0.25">
      <c r="A58" s="5"/>
      <c r="B58" s="231"/>
      <c r="C58" s="128"/>
      <c r="D58" s="131" t="str">
        <f t="shared" si="0"/>
        <v/>
      </c>
      <c r="E58" s="239"/>
      <c r="H58" s="20"/>
      <c r="I58" s="252" t="str">
        <f t="shared" si="1"/>
        <v/>
      </c>
      <c r="J58" s="253"/>
      <c r="M58" s="20"/>
      <c r="N58" s="131" t="str">
        <f t="shared" si="2"/>
        <v/>
      </c>
      <c r="O58" s="239"/>
    </row>
    <row r="59" spans="1:19" ht="15" customHeight="1" x14ac:dyDescent="0.25">
      <c r="A59" s="5"/>
      <c r="B59" s="231"/>
      <c r="C59" s="128"/>
      <c r="D59" s="131" t="str">
        <f t="shared" si="0"/>
        <v/>
      </c>
      <c r="E59" s="239"/>
      <c r="H59" s="20"/>
      <c r="I59" s="252" t="str">
        <f t="shared" si="1"/>
        <v/>
      </c>
      <c r="J59" s="253"/>
      <c r="M59" s="20"/>
      <c r="N59" s="131" t="str">
        <f t="shared" si="2"/>
        <v/>
      </c>
      <c r="O59" s="239"/>
    </row>
    <row r="60" spans="1:19" ht="15" customHeight="1" x14ac:dyDescent="0.25">
      <c r="A60" s="5"/>
      <c r="B60" s="231"/>
      <c r="C60" s="128"/>
      <c r="D60" s="131" t="str">
        <f t="shared" si="0"/>
        <v/>
      </c>
      <c r="E60" s="239"/>
      <c r="H60" s="20"/>
      <c r="I60" s="252" t="str">
        <f t="shared" si="1"/>
        <v/>
      </c>
      <c r="J60" s="253"/>
      <c r="M60" s="20"/>
      <c r="N60" s="131" t="str">
        <f t="shared" si="2"/>
        <v/>
      </c>
      <c r="O60" s="239"/>
    </row>
    <row r="61" spans="1:19" ht="15" customHeight="1" x14ac:dyDescent="0.25">
      <c r="A61" s="5"/>
      <c r="B61" s="231"/>
      <c r="C61" s="128"/>
      <c r="D61" s="131" t="str">
        <f t="shared" si="0"/>
        <v/>
      </c>
      <c r="E61" s="239"/>
      <c r="H61" s="20"/>
      <c r="I61" s="252" t="str">
        <f t="shared" si="1"/>
        <v/>
      </c>
      <c r="J61" s="253"/>
      <c r="M61" s="20"/>
      <c r="N61" s="131" t="str">
        <f t="shared" si="2"/>
        <v/>
      </c>
      <c r="O61" s="239"/>
    </row>
    <row r="62" spans="1:19" ht="15" customHeight="1" x14ac:dyDescent="0.25">
      <c r="A62" s="5"/>
      <c r="B62" s="231"/>
      <c r="C62" s="128"/>
      <c r="D62" s="131" t="str">
        <f t="shared" si="0"/>
        <v/>
      </c>
      <c r="E62" s="239"/>
      <c r="H62" s="20"/>
      <c r="I62" s="252" t="str">
        <f t="shared" si="1"/>
        <v/>
      </c>
      <c r="J62" s="253"/>
      <c r="M62" s="20"/>
      <c r="N62" s="131" t="str">
        <f t="shared" si="2"/>
        <v/>
      </c>
      <c r="O62" s="239"/>
    </row>
    <row r="63" spans="1:19" ht="15" customHeight="1" x14ac:dyDescent="0.25">
      <c r="A63" s="5"/>
      <c r="B63" s="231"/>
      <c r="C63" s="128"/>
      <c r="D63" s="131" t="str">
        <f t="shared" si="0"/>
        <v/>
      </c>
      <c r="E63" s="239"/>
      <c r="H63" s="20"/>
      <c r="I63" s="252" t="str">
        <f t="shared" si="1"/>
        <v/>
      </c>
      <c r="J63" s="253"/>
      <c r="M63" s="20"/>
      <c r="N63" s="131" t="str">
        <f t="shared" si="2"/>
        <v/>
      </c>
      <c r="O63" s="239"/>
    </row>
    <row r="64" spans="1:19" ht="15" customHeight="1" x14ac:dyDescent="0.25">
      <c r="A64" s="5"/>
      <c r="B64" s="231"/>
      <c r="C64" s="128"/>
      <c r="D64" s="131" t="str">
        <f t="shared" si="0"/>
        <v/>
      </c>
      <c r="E64" s="239"/>
      <c r="H64" s="20"/>
      <c r="I64" s="252" t="str">
        <f t="shared" si="1"/>
        <v/>
      </c>
      <c r="J64" s="253"/>
      <c r="M64" s="20"/>
      <c r="N64" s="131" t="str">
        <f t="shared" si="2"/>
        <v/>
      </c>
      <c r="O64" s="239"/>
    </row>
    <row r="65" spans="1:15" ht="15" customHeight="1" x14ac:dyDescent="0.25">
      <c r="A65" s="5"/>
      <c r="B65" s="231"/>
      <c r="C65" s="128"/>
      <c r="D65" s="131" t="str">
        <f t="shared" si="0"/>
        <v/>
      </c>
      <c r="E65" s="239"/>
      <c r="H65" s="20"/>
      <c r="I65" s="252" t="str">
        <f t="shared" si="1"/>
        <v/>
      </c>
      <c r="J65" s="253"/>
      <c r="M65" s="20"/>
      <c r="N65" s="131" t="str">
        <f t="shared" si="2"/>
        <v/>
      </c>
      <c r="O65" s="239"/>
    </row>
    <row r="66" spans="1:15" ht="15" customHeight="1" x14ac:dyDescent="0.25">
      <c r="A66" s="5"/>
      <c r="B66" s="231"/>
      <c r="C66" s="128"/>
      <c r="D66" s="131" t="str">
        <f t="shared" si="0"/>
        <v/>
      </c>
      <c r="E66" s="239"/>
      <c r="H66" s="20"/>
      <c r="I66" s="252" t="str">
        <f t="shared" si="1"/>
        <v/>
      </c>
      <c r="J66" s="253"/>
      <c r="M66" s="20"/>
      <c r="N66" s="131" t="str">
        <f t="shared" si="2"/>
        <v/>
      </c>
      <c r="O66" s="239"/>
    </row>
    <row r="67" spans="1:15" ht="15" customHeight="1" x14ac:dyDescent="0.25">
      <c r="A67" s="5"/>
      <c r="B67" s="231"/>
      <c r="C67" s="128"/>
      <c r="D67" s="131" t="str">
        <f t="shared" si="0"/>
        <v/>
      </c>
      <c r="E67" s="239"/>
      <c r="H67" s="20"/>
      <c r="I67" s="252" t="str">
        <f t="shared" si="1"/>
        <v/>
      </c>
      <c r="J67" s="253"/>
      <c r="M67" s="20"/>
      <c r="N67" s="131" t="str">
        <f t="shared" si="2"/>
        <v/>
      </c>
      <c r="O67" s="239"/>
    </row>
    <row r="68" spans="1:15" ht="15" customHeight="1" x14ac:dyDescent="0.25">
      <c r="A68" s="5"/>
      <c r="B68" s="231"/>
      <c r="C68" s="128"/>
      <c r="D68" s="131" t="str">
        <f t="shared" si="0"/>
        <v/>
      </c>
      <c r="E68" s="239"/>
      <c r="H68" s="20"/>
      <c r="I68" s="252" t="str">
        <f t="shared" si="1"/>
        <v/>
      </c>
      <c r="J68" s="253"/>
      <c r="M68" s="20"/>
      <c r="N68" s="131" t="str">
        <f t="shared" si="2"/>
        <v/>
      </c>
      <c r="O68" s="239"/>
    </row>
    <row r="69" spans="1:15" ht="15" customHeight="1" x14ac:dyDescent="0.25">
      <c r="A69" s="5"/>
      <c r="B69" s="231"/>
      <c r="C69" s="128"/>
      <c r="D69" s="131" t="str">
        <f t="shared" si="0"/>
        <v/>
      </c>
      <c r="E69" s="239"/>
      <c r="H69" s="20"/>
      <c r="I69" s="252" t="str">
        <f t="shared" si="1"/>
        <v/>
      </c>
      <c r="J69" s="253"/>
      <c r="M69" s="20"/>
      <c r="N69" s="131" t="str">
        <f t="shared" si="2"/>
        <v/>
      </c>
      <c r="O69" s="239"/>
    </row>
    <row r="70" spans="1:15" ht="15" customHeight="1" x14ac:dyDescent="0.25">
      <c r="A70" s="5"/>
      <c r="B70" s="231"/>
      <c r="C70" s="128" t="str">
        <f t="shared" ref="C70:C78" si="3">IF(B70&lt;&gt;"",1,"")</f>
        <v/>
      </c>
      <c r="D70" s="131" t="str">
        <f t="shared" si="0"/>
        <v/>
      </c>
      <c r="E70" s="239"/>
      <c r="H70" s="20"/>
      <c r="I70" s="252" t="str">
        <f t="shared" si="1"/>
        <v/>
      </c>
      <c r="J70" s="253"/>
      <c r="M70" s="20"/>
      <c r="N70" s="131" t="str">
        <f t="shared" si="2"/>
        <v/>
      </c>
      <c r="O70" s="239"/>
    </row>
    <row r="71" spans="1:15" ht="15" customHeight="1" x14ac:dyDescent="0.25">
      <c r="A71" s="5"/>
      <c r="B71" s="231"/>
      <c r="C71" s="128" t="str">
        <f t="shared" si="3"/>
        <v/>
      </c>
      <c r="D71" s="131" t="str">
        <f t="shared" si="0"/>
        <v/>
      </c>
      <c r="E71" s="239"/>
      <c r="H71" s="20"/>
      <c r="I71" s="252" t="str">
        <f t="shared" si="1"/>
        <v/>
      </c>
      <c r="J71" s="253"/>
      <c r="M71" s="20"/>
      <c r="N71" s="131" t="str">
        <f t="shared" si="2"/>
        <v/>
      </c>
      <c r="O71" s="239"/>
    </row>
    <row r="72" spans="1:15" ht="15" customHeight="1" x14ac:dyDescent="0.25">
      <c r="A72" s="5"/>
      <c r="B72" s="231"/>
      <c r="C72" s="128" t="str">
        <f t="shared" si="3"/>
        <v/>
      </c>
      <c r="D72" s="131" t="str">
        <f t="shared" si="0"/>
        <v/>
      </c>
      <c r="E72" s="239"/>
      <c r="H72" s="20"/>
      <c r="I72" s="252" t="str">
        <f t="shared" si="1"/>
        <v/>
      </c>
      <c r="J72" s="253"/>
      <c r="M72" s="20"/>
      <c r="N72" s="131" t="str">
        <f t="shared" si="2"/>
        <v/>
      </c>
      <c r="O72" s="239"/>
    </row>
    <row r="73" spans="1:15" ht="15" customHeight="1" x14ac:dyDescent="0.25">
      <c r="A73" s="5"/>
      <c r="B73" s="231"/>
      <c r="C73" s="128" t="str">
        <f t="shared" si="3"/>
        <v/>
      </c>
      <c r="D73" s="131" t="str">
        <f t="shared" si="0"/>
        <v/>
      </c>
      <c r="E73" s="239"/>
      <c r="H73" s="20"/>
      <c r="I73" s="252" t="str">
        <f t="shared" si="1"/>
        <v/>
      </c>
      <c r="J73" s="253"/>
      <c r="M73" s="20"/>
      <c r="N73" s="131" t="str">
        <f t="shared" si="2"/>
        <v/>
      </c>
      <c r="O73" s="239"/>
    </row>
    <row r="74" spans="1:15" ht="15" customHeight="1" x14ac:dyDescent="0.25">
      <c r="A74" s="5"/>
      <c r="B74" s="231"/>
      <c r="C74" s="128" t="str">
        <f t="shared" si="3"/>
        <v/>
      </c>
      <c r="D74" s="131" t="str">
        <f t="shared" si="0"/>
        <v/>
      </c>
      <c r="E74" s="239"/>
      <c r="H74" s="20"/>
      <c r="I74" s="252" t="str">
        <f t="shared" si="1"/>
        <v/>
      </c>
      <c r="J74" s="253"/>
      <c r="M74" s="20"/>
      <c r="N74" s="131" t="str">
        <f t="shared" si="2"/>
        <v/>
      </c>
      <c r="O74" s="239"/>
    </row>
    <row r="75" spans="1:15" ht="15" customHeight="1" x14ac:dyDescent="0.25">
      <c r="A75" s="5"/>
      <c r="B75" s="231"/>
      <c r="C75" s="128" t="str">
        <f t="shared" si="3"/>
        <v/>
      </c>
      <c r="D75" s="131" t="str">
        <f t="shared" si="0"/>
        <v/>
      </c>
      <c r="E75" s="239"/>
      <c r="H75" s="20"/>
      <c r="I75" s="252" t="str">
        <f t="shared" si="1"/>
        <v/>
      </c>
      <c r="J75" s="253"/>
      <c r="M75" s="20"/>
      <c r="N75" s="131" t="str">
        <f t="shared" si="2"/>
        <v/>
      </c>
      <c r="O75" s="239"/>
    </row>
    <row r="76" spans="1:15" ht="15" customHeight="1" x14ac:dyDescent="0.25">
      <c r="A76" s="5"/>
      <c r="B76" s="231"/>
      <c r="C76" s="128" t="str">
        <f t="shared" si="3"/>
        <v/>
      </c>
      <c r="D76" s="131" t="str">
        <f t="shared" si="0"/>
        <v/>
      </c>
      <c r="E76" s="239"/>
      <c r="H76" s="20"/>
      <c r="I76" s="252" t="str">
        <f t="shared" si="1"/>
        <v/>
      </c>
      <c r="J76" s="253"/>
      <c r="M76" s="20"/>
      <c r="N76" s="131" t="str">
        <f t="shared" si="2"/>
        <v/>
      </c>
      <c r="O76" s="239"/>
    </row>
    <row r="77" spans="1:15" ht="15" customHeight="1" x14ac:dyDescent="0.25">
      <c r="A77" s="5"/>
      <c r="B77" s="231"/>
      <c r="C77" s="128" t="str">
        <f t="shared" si="3"/>
        <v/>
      </c>
      <c r="D77" s="131" t="str">
        <f t="shared" si="0"/>
        <v/>
      </c>
      <c r="E77" s="239"/>
      <c r="H77" s="20"/>
      <c r="I77" s="252" t="str">
        <f t="shared" si="1"/>
        <v/>
      </c>
      <c r="J77" s="253"/>
      <c r="M77" s="20"/>
      <c r="N77" s="131" t="str">
        <f t="shared" si="2"/>
        <v/>
      </c>
      <c r="O77" s="239"/>
    </row>
    <row r="78" spans="1:15" ht="15" customHeight="1" thickBot="1" x14ac:dyDescent="0.3">
      <c r="A78" s="5"/>
      <c r="B78" s="341"/>
      <c r="C78" s="342" t="str">
        <f t="shared" si="3"/>
        <v/>
      </c>
      <c r="D78" s="137" t="str">
        <f t="shared" si="0"/>
        <v/>
      </c>
      <c r="E78" s="138"/>
      <c r="H78" s="31"/>
      <c r="I78" s="240" t="str">
        <f t="shared" si="1"/>
        <v/>
      </c>
      <c r="J78" s="241"/>
      <c r="M78" s="31"/>
      <c r="N78" s="137" t="str">
        <f t="shared" si="2"/>
        <v/>
      </c>
      <c r="O78" s="138"/>
    </row>
    <row r="79" spans="1:15" x14ac:dyDescent="0.25">
      <c r="A79" s="5"/>
      <c r="B79" s="5"/>
    </row>
    <row r="80" spans="1:15" x14ac:dyDescent="0.25">
      <c r="A80" s="5"/>
      <c r="B80" s="5"/>
    </row>
    <row r="81" spans="1:2" x14ac:dyDescent="0.25">
      <c r="A81" s="5"/>
      <c r="B81" s="5"/>
    </row>
    <row r="82" spans="1:2" x14ac:dyDescent="0.25">
      <c r="A82" s="5"/>
    </row>
    <row r="83" spans="1:2" x14ac:dyDescent="0.25">
      <c r="A83" s="5"/>
    </row>
    <row r="84" spans="1:2" x14ac:dyDescent="0.25">
      <c r="A84" s="5"/>
    </row>
  </sheetData>
  <mergeCells count="235">
    <mergeCell ref="B77:C77"/>
    <mergeCell ref="D77:E77"/>
    <mergeCell ref="I77:J77"/>
    <mergeCell ref="B78:C78"/>
    <mergeCell ref="D78:E78"/>
    <mergeCell ref="I78:J78"/>
    <mergeCell ref="B75:C75"/>
    <mergeCell ref="D75:E75"/>
    <mergeCell ref="I75:J75"/>
    <mergeCell ref="B76:C76"/>
    <mergeCell ref="D76:E76"/>
    <mergeCell ref="I76:J76"/>
    <mergeCell ref="B73:C73"/>
    <mergeCell ref="D73:E73"/>
    <mergeCell ref="I73:J73"/>
    <mergeCell ref="B74:C74"/>
    <mergeCell ref="D74:E74"/>
    <mergeCell ref="I74:J74"/>
    <mergeCell ref="B71:C71"/>
    <mergeCell ref="D71:E71"/>
    <mergeCell ref="I71:J71"/>
    <mergeCell ref="B72:C72"/>
    <mergeCell ref="D72:E72"/>
    <mergeCell ref="I72:J72"/>
    <mergeCell ref="B69:C69"/>
    <mergeCell ref="D69:E69"/>
    <mergeCell ref="I69:J69"/>
    <mergeCell ref="B70:C70"/>
    <mergeCell ref="D70:E70"/>
    <mergeCell ref="I70:J70"/>
    <mergeCell ref="B67:C67"/>
    <mergeCell ref="D67:E67"/>
    <mergeCell ref="I67:J67"/>
    <mergeCell ref="B68:C68"/>
    <mergeCell ref="D68:E68"/>
    <mergeCell ref="I68:J68"/>
    <mergeCell ref="B65:C65"/>
    <mergeCell ref="D65:E65"/>
    <mergeCell ref="I65:J65"/>
    <mergeCell ref="B66:C66"/>
    <mergeCell ref="D66:E66"/>
    <mergeCell ref="I66:J66"/>
    <mergeCell ref="B63:C63"/>
    <mergeCell ref="D63:E63"/>
    <mergeCell ref="I63:J63"/>
    <mergeCell ref="B64:C64"/>
    <mergeCell ref="D64:E64"/>
    <mergeCell ref="I64:J64"/>
    <mergeCell ref="B61:C61"/>
    <mergeCell ref="D61:E61"/>
    <mergeCell ref="I61:J61"/>
    <mergeCell ref="B62:C62"/>
    <mergeCell ref="D62:E62"/>
    <mergeCell ref="I62:J62"/>
    <mergeCell ref="B59:C59"/>
    <mergeCell ref="D59:E59"/>
    <mergeCell ref="I59:J59"/>
    <mergeCell ref="B60:C60"/>
    <mergeCell ref="D60:E60"/>
    <mergeCell ref="I60:J60"/>
    <mergeCell ref="B57:C57"/>
    <mergeCell ref="D57:E57"/>
    <mergeCell ref="I57:J57"/>
    <mergeCell ref="B58:C58"/>
    <mergeCell ref="D58:E58"/>
    <mergeCell ref="I58:J58"/>
    <mergeCell ref="B55:C55"/>
    <mergeCell ref="D55:E55"/>
    <mergeCell ref="I55:J55"/>
    <mergeCell ref="B56:C56"/>
    <mergeCell ref="D56:E56"/>
    <mergeCell ref="I56:J56"/>
    <mergeCell ref="B53:C53"/>
    <mergeCell ref="D53:E53"/>
    <mergeCell ref="I53:J53"/>
    <mergeCell ref="N53:O53"/>
    <mergeCell ref="B54:C54"/>
    <mergeCell ref="D54:E54"/>
    <mergeCell ref="I54:J54"/>
    <mergeCell ref="N54:O54"/>
    <mergeCell ref="Q50:S51"/>
    <mergeCell ref="B51:C51"/>
    <mergeCell ref="D51:E51"/>
    <mergeCell ref="I51:J51"/>
    <mergeCell ref="N51:O51"/>
    <mergeCell ref="B52:C52"/>
    <mergeCell ref="D52:E52"/>
    <mergeCell ref="I52:J52"/>
    <mergeCell ref="N52:O52"/>
    <mergeCell ref="Q52:S53"/>
    <mergeCell ref="B49:C49"/>
    <mergeCell ref="D49:E49"/>
    <mergeCell ref="I49:J49"/>
    <mergeCell ref="B50:C50"/>
    <mergeCell ref="D50:E50"/>
    <mergeCell ref="I50:J50"/>
    <mergeCell ref="B47:C47"/>
    <mergeCell ref="D47:E47"/>
    <mergeCell ref="I47:J47"/>
    <mergeCell ref="B48:C48"/>
    <mergeCell ref="D48:E48"/>
    <mergeCell ref="I48:J48"/>
    <mergeCell ref="Q44:S45"/>
    <mergeCell ref="B45:C45"/>
    <mergeCell ref="D45:E45"/>
    <mergeCell ref="I45:J45"/>
    <mergeCell ref="N45:O45"/>
    <mergeCell ref="B46:C46"/>
    <mergeCell ref="D46:E46"/>
    <mergeCell ref="I46:J46"/>
    <mergeCell ref="N46:O46"/>
    <mergeCell ref="Q46:S47"/>
    <mergeCell ref="N47:O47"/>
    <mergeCell ref="N44:O44"/>
    <mergeCell ref="B43:C43"/>
    <mergeCell ref="D43:E43"/>
    <mergeCell ref="I43:J43"/>
    <mergeCell ref="B44:C44"/>
    <mergeCell ref="D44:E44"/>
    <mergeCell ref="I44:J44"/>
    <mergeCell ref="B41:C41"/>
    <mergeCell ref="D41:E41"/>
    <mergeCell ref="I41:J41"/>
    <mergeCell ref="B42:C42"/>
    <mergeCell ref="D42:E42"/>
    <mergeCell ref="I42:J42"/>
    <mergeCell ref="Q38:S39"/>
    <mergeCell ref="B39:C39"/>
    <mergeCell ref="D39:E39"/>
    <mergeCell ref="I39:J39"/>
    <mergeCell ref="N39:O39"/>
    <mergeCell ref="B40:C40"/>
    <mergeCell ref="D40:E40"/>
    <mergeCell ref="I40:J40"/>
    <mergeCell ref="N40:O40"/>
    <mergeCell ref="Q40:S41"/>
    <mergeCell ref="B35:E35"/>
    <mergeCell ref="F35:N35"/>
    <mergeCell ref="B37:E37"/>
    <mergeCell ref="H37:J37"/>
    <mergeCell ref="M37:O37"/>
    <mergeCell ref="B38:C38"/>
    <mergeCell ref="D38:E38"/>
    <mergeCell ref="I38:J38"/>
    <mergeCell ref="N38:O38"/>
    <mergeCell ref="B30:N30"/>
    <mergeCell ref="B32:E32"/>
    <mergeCell ref="F32:N32"/>
    <mergeCell ref="B33:E33"/>
    <mergeCell ref="F33:N33"/>
    <mergeCell ref="B34:E34"/>
    <mergeCell ref="F34:N34"/>
    <mergeCell ref="B26:E26"/>
    <mergeCell ref="F26:I26"/>
    <mergeCell ref="J26:K26"/>
    <mergeCell ref="B27:E27"/>
    <mergeCell ref="F27:I27"/>
    <mergeCell ref="J27:K27"/>
    <mergeCell ref="B24:E24"/>
    <mergeCell ref="F24:I24"/>
    <mergeCell ref="J24:K24"/>
    <mergeCell ref="B25:E25"/>
    <mergeCell ref="F25:I25"/>
    <mergeCell ref="J25:K25"/>
    <mergeCell ref="B17:C17"/>
    <mergeCell ref="D17:H17"/>
    <mergeCell ref="J17:K17"/>
    <mergeCell ref="B11:C15"/>
    <mergeCell ref="D11:H13"/>
    <mergeCell ref="J11:K15"/>
    <mergeCell ref="L11:P13"/>
    <mergeCell ref="D14:E14"/>
    <mergeCell ref="G14:H14"/>
    <mergeCell ref="L14:M14"/>
    <mergeCell ref="O14:P14"/>
    <mergeCell ref="D15:E15"/>
    <mergeCell ref="G15:H15"/>
    <mergeCell ref="B6:C8"/>
    <mergeCell ref="D6:H8"/>
    <mergeCell ref="J6:K8"/>
    <mergeCell ref="L6:P8"/>
    <mergeCell ref="B9:C10"/>
    <mergeCell ref="D9:H10"/>
    <mergeCell ref="J9:K10"/>
    <mergeCell ref="L9:P10"/>
    <mergeCell ref="D2:G2"/>
    <mergeCell ref="H2:P2"/>
    <mergeCell ref="D3:G3"/>
    <mergeCell ref="H3:P3"/>
    <mergeCell ref="B5:C5"/>
    <mergeCell ref="D5:H5"/>
    <mergeCell ref="J5:K5"/>
    <mergeCell ref="L5:P5"/>
    <mergeCell ref="N78:O78"/>
    <mergeCell ref="N77:O77"/>
    <mergeCell ref="N76:O76"/>
    <mergeCell ref="N75:O75"/>
    <mergeCell ref="N74:O74"/>
    <mergeCell ref="N73:O73"/>
    <mergeCell ref="N72:O72"/>
    <mergeCell ref="N71:O71"/>
    <mergeCell ref="N70:O70"/>
    <mergeCell ref="N69:O69"/>
    <mergeCell ref="N68:O68"/>
    <mergeCell ref="N67:O67"/>
    <mergeCell ref="N66:O66"/>
    <mergeCell ref="N65:O65"/>
    <mergeCell ref="N64:O64"/>
    <mergeCell ref="N63:O63"/>
    <mergeCell ref="N62:O62"/>
    <mergeCell ref="N61:O61"/>
    <mergeCell ref="D1:P1"/>
    <mergeCell ref="N43:O43"/>
    <mergeCell ref="N42:O42"/>
    <mergeCell ref="N41:O41"/>
    <mergeCell ref="N60:O60"/>
    <mergeCell ref="N59:O59"/>
    <mergeCell ref="N58:O58"/>
    <mergeCell ref="N57:O57"/>
    <mergeCell ref="N56:O56"/>
    <mergeCell ref="N55:O55"/>
    <mergeCell ref="N50:O50"/>
    <mergeCell ref="N49:O49"/>
    <mergeCell ref="N48:O48"/>
    <mergeCell ref="L17:P17"/>
    <mergeCell ref="B19:N19"/>
    <mergeCell ref="B23:E23"/>
    <mergeCell ref="F23:I23"/>
    <mergeCell ref="J23:K23"/>
    <mergeCell ref="L15:M15"/>
    <mergeCell ref="O15:P15"/>
    <mergeCell ref="B16:C16"/>
    <mergeCell ref="D16:H16"/>
    <mergeCell ref="J16:K16"/>
    <mergeCell ref="L16:P16"/>
  </mergeCells>
  <conditionalFormatting sqref="L5:P17">
    <cfRule type="cellIs" dxfId="1" priority="1" operator="equal">
      <formula>0</formula>
    </cfRule>
  </conditionalFormatting>
  <dataValidations count="1">
    <dataValidation type="list" allowBlank="1" showInputMessage="1" showErrorMessage="1" sqref="F33:N33" xr:uid="{00000000-0002-0000-0500-000001000000}">
      <formula1>$AI$20:$AI$23</formula1>
    </dataValidation>
  </dataValidations>
  <pageMargins left="0.25" right="0.25" top="0.75" bottom="0.75" header="0.3" footer="0.3"/>
  <pageSetup scale="55"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INDEX</vt:lpstr>
      <vt:lpstr>MENS TOP </vt:lpstr>
      <vt:lpstr>MENS BOTTOMS</vt:lpstr>
      <vt:lpstr>WOMENS TOP</vt:lpstr>
      <vt:lpstr>WOMENS BOTTOMS</vt:lpstr>
      <vt:lpstr>MENS-WOMEN-LOOSE FIT SHIRT</vt:lpstr>
      <vt:lpstr>SPEED SUIT</vt:lpstr>
      <vt:lpstr>DECORATIONS</vt:lpstr>
      <vt:lpstr>DECORATIONS!Print_Area</vt:lpstr>
      <vt:lpstr>'MENS TOP '!Print_Area</vt:lpstr>
      <vt:lpstr>'MENS-WOMEN-LOOSE FIT SHIRT'!Print_Area</vt:lpstr>
      <vt:lpstr>'SPEED SUIT'!Print_Area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Vanessa</dc:creator>
  <cp:lastModifiedBy>Magaly Angel</cp:lastModifiedBy>
  <cp:lastPrinted>2018-08-28T20:56:56Z</cp:lastPrinted>
  <dcterms:created xsi:type="dcterms:W3CDTF">2014-11-19T01:24:57Z</dcterms:created>
  <dcterms:modified xsi:type="dcterms:W3CDTF">2021-05-19T05:26:10Z</dcterms:modified>
</cp:coreProperties>
</file>