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codeName="ThisWorkbook" defaultThemeVersion="124226"/>
  <mc:AlternateContent xmlns:mc="http://schemas.openxmlformats.org/markup-compatibility/2006">
    <mc:Choice Requires="x15">
      <x15ac:absPath xmlns:x15ac="http://schemas.microsoft.com/office/spreadsheetml/2010/11/ac" url="C:\Users\mangel\Desktop\ROSTER\SOFTBALL\"/>
    </mc:Choice>
  </mc:AlternateContent>
  <xr:revisionPtr revIDLastSave="0" documentId="13_ncr:1_{5D1A0829-4564-40DD-B0D4-BD326608E0E8}" xr6:coauthVersionLast="47" xr6:coauthVersionMax="47" xr10:uidLastSave="{00000000-0000-0000-0000-000000000000}"/>
  <bookViews>
    <workbookView xWindow="20370" yWindow="-120" windowWidth="29040" windowHeight="15840" tabRatio="650" xr2:uid="{00000000-000D-0000-FFFF-FFFF00000000}"/>
  </bookViews>
  <sheets>
    <sheet name="INDEX" sheetId="6" r:id="rId1"/>
    <sheet name="WOMEN'S JERSEYS" sheetId="1" r:id="rId2"/>
    <sheet name="A2 PANTS" sheetId="23" r:id="rId3"/>
    <sheet name="WOMEN'S PANTS" sheetId="2" r:id="rId4"/>
    <sheet name="MIDYNASTY 2.0 JERSEY" sheetId="20" r:id="rId5"/>
    <sheet name="DESIGNATED HITTER JERSEYS" sheetId="8" r:id="rId6"/>
    <sheet name="DESIGNATED HITTER PANT" sheetId="9" r:id="rId7"/>
    <sheet name="YOUTH JERSEYS" sheetId="12" r:id="rId8"/>
    <sheet name="YOUTH PANTS" sheetId="14" r:id="rId9"/>
    <sheet name="WOMEN'S JERSEYS (FILL INS)" sheetId="16" r:id="rId10"/>
    <sheet name="WOMEN'S PANTS (FILL IN)" sheetId="17" r:id="rId11"/>
    <sheet name="YOUTH JERSEYS (FILL INS)" sheetId="18" r:id="rId12"/>
    <sheet name="YOUTH PANTS (FILL IN)" sheetId="19" r:id="rId13"/>
    <sheet name="DECORATION" sheetId="7" r:id="rId14"/>
  </sheets>
  <externalReferences>
    <externalReference r:id="rId15"/>
  </externalReferences>
  <definedNames>
    <definedName name="_xlnm._FilterDatabase" localSheetId="4" hidden="1">'MIDYNASTY 2.0 JERSEY'!$A$1:$S$7</definedName>
    <definedName name="_xlnm._FilterDatabase" localSheetId="1" hidden="1">'WOMEN''S JERSEYS'!$A$1:$S$7</definedName>
    <definedName name="_xlnm._FilterDatabase" localSheetId="7" hidden="1">'YOUTH JERSEYS'!$G$21:$K$21</definedName>
    <definedName name="at" localSheetId="2">'A2 PANTS'!#REF!</definedName>
    <definedName name="at" localSheetId="4">'MIDYNASTY 2.0 JERSEY'!#REF!</definedName>
    <definedName name="at" localSheetId="1">'WOMEN''S JERSEYS'!#REF!</definedName>
    <definedName name="at" localSheetId="3">'WOMEN''S PANTS'!#REF!</definedName>
    <definedName name="at">'[1]Basketball Jersey'!$CW$79:$CW$81</definedName>
    <definedName name="ev" localSheetId="2">'A2 PANTS'!#REF!</definedName>
    <definedName name="ev" localSheetId="4">'MIDYNASTY 2.0 JERSEY'!#REF!</definedName>
    <definedName name="ev" localSheetId="1">'WOMEN''S JERSEYS'!#REF!</definedName>
    <definedName name="ev" localSheetId="3">'WOMEN''S PANTS'!#REF!</definedName>
    <definedName name="ev">'[1]Basketball Jersey'!$CW$75:$CW$77</definedName>
    <definedName name="ft" localSheetId="2">'A2 PANTS'!#REF!</definedName>
    <definedName name="ft" localSheetId="4">'MIDYNASTY 2.0 JERSEY'!#REF!</definedName>
    <definedName name="ft" localSheetId="1">'WOMEN''S JERSEYS'!#REF!</definedName>
    <definedName name="ft" localSheetId="3">'WOMEN''S PANTS'!#REF!</definedName>
    <definedName name="ft">'[1]Basketball Jersey'!$CW$97:$CW$98</definedName>
    <definedName name="mit" localSheetId="2">'A2 PANTS'!#REF!</definedName>
    <definedName name="mit" localSheetId="4">'MIDYNASTY 2.0 JERSEY'!#REF!</definedName>
    <definedName name="mit" localSheetId="1">'WOMEN''S JERSEYS'!#REF!</definedName>
    <definedName name="mit" localSheetId="3">'WOMEN''S PANTS'!#REF!</definedName>
    <definedName name="nx" localSheetId="2">'A2 PANTS'!#REF!</definedName>
    <definedName name="nx" localSheetId="4">'MIDYNASTY 2.0 JERSEY'!#REF!</definedName>
    <definedName name="nx" localSheetId="1">'WOMEN''S JERSEYS'!#REF!</definedName>
    <definedName name="nx" localSheetId="3">'WOMEN''S PANTS'!#REF!</definedName>
    <definedName name="nx">'[1]Basketball Jersey'!$CW$87:$CW$88</definedName>
    <definedName name="_xlnm.Print_Area" localSheetId="2">'A2 PANTS'!$A$1:$T$37</definedName>
    <definedName name="_xlnm.Print_Area" localSheetId="13">DECORATION!$B$2:$O$77</definedName>
    <definedName name="_xlnm.Print_Area" localSheetId="4">'MIDYNASTY 2.0 JERSEY'!$A$1:$S$78</definedName>
    <definedName name="_xlnm.Print_Area" localSheetId="1">'WOMEN''S JERSEYS'!$A$1:$S$78</definedName>
    <definedName name="_xlnm.Print_Area" localSheetId="3">'WOMEN''S PANTS'!$A$1:$T$37</definedName>
    <definedName name="ss" localSheetId="2">'A2 PANTS'!#REF!</definedName>
    <definedName name="ss" localSheetId="4">'MIDYNASTY 2.0 JERSEY'!#REF!</definedName>
    <definedName name="ss" localSheetId="1">'WOMEN''S JERSEYS'!#REF!</definedName>
    <definedName name="ss" localSheetId="3">'WOMEN''S PANTS'!#REF!</definedName>
    <definedName name="st" localSheetId="2">'A2 PANTS'!#REF!</definedName>
    <definedName name="st" localSheetId="4">'MIDYNASTY 2.0 JERSEY'!#REF!</definedName>
    <definedName name="st" localSheetId="1">'WOMEN''S JERSEYS'!#REF!</definedName>
    <definedName name="st" localSheetId="3">'WOMEN''S PANTS'!#REF!</definedName>
    <definedName name="st">'[1]Basketball Jersey'!$CW$83:$CW$85</definedName>
    <definedName name="su" localSheetId="2">'A2 PANTS'!#REF!</definedName>
    <definedName name="su" localSheetId="4">'MIDYNASTY 2.0 JERSEY'!#REF!</definedName>
    <definedName name="su" localSheetId="1">'WOMEN''S JERSEYS'!#REF!</definedName>
    <definedName name="su" localSheetId="3">'WOMEN''S PANTS'!#REF!</definedName>
    <definedName name="su">'[1]Basketball Jersey'!$CW$93:$CW$95</definedName>
    <definedName name="wp" localSheetId="2">'A2 PANTS'!#REF!</definedName>
    <definedName name="wp" localSheetId="4">'MIDYNASTY 2.0 JERSEY'!#REF!</definedName>
    <definedName name="wp" localSheetId="1">'WOMEN''S JERSEYS'!#REF!</definedName>
    <definedName name="wp" localSheetId="3">'WOMEN''S PANTS'!#REF!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46" i="23" l="1"/>
  <c r="F46" i="23"/>
  <c r="G46" i="23"/>
  <c r="H46" i="23"/>
  <c r="I46" i="23"/>
  <c r="J46" i="23"/>
  <c r="K46" i="23"/>
  <c r="L46" i="23"/>
  <c r="E32" i="23"/>
  <c r="F32" i="23"/>
  <c r="G32" i="23"/>
  <c r="H32" i="23"/>
  <c r="I32" i="23"/>
  <c r="J32" i="23"/>
  <c r="K32" i="23"/>
  <c r="L32" i="23"/>
  <c r="D35" i="23"/>
  <c r="D46" i="23"/>
  <c r="A44" i="23"/>
  <c r="A43" i="23"/>
  <c r="A42" i="23"/>
  <c r="A41" i="23"/>
  <c r="A40" i="23"/>
  <c r="A39" i="23"/>
  <c r="A38" i="23"/>
  <c r="A46" i="23" s="1"/>
  <c r="D32" i="23"/>
  <c r="A30" i="23"/>
  <c r="A29" i="23"/>
  <c r="A28" i="23"/>
  <c r="A27" i="23"/>
  <c r="A26" i="23"/>
  <c r="A25" i="23"/>
  <c r="A24" i="23"/>
  <c r="A32" i="23" s="1"/>
  <c r="D21" i="23"/>
  <c r="B29" i="23" s="1"/>
  <c r="L19" i="23"/>
  <c r="O18" i="23"/>
  <c r="N18" i="23"/>
  <c r="L18" i="23"/>
  <c r="L15" i="23"/>
  <c r="L14" i="23"/>
  <c r="L12" i="23"/>
  <c r="F5" i="23"/>
  <c r="A28" i="19"/>
  <c r="J30" i="19"/>
  <c r="H30" i="19"/>
  <c r="F30" i="19"/>
  <c r="D30" i="19"/>
  <c r="A27" i="19"/>
  <c r="A25" i="19"/>
  <c r="A30" i="19"/>
  <c r="F5" i="18"/>
  <c r="F5" i="12"/>
  <c r="F5" i="17"/>
  <c r="E32" i="2"/>
  <c r="F32" i="2"/>
  <c r="G32" i="2"/>
  <c r="H32" i="2"/>
  <c r="I32" i="2"/>
  <c r="J32" i="2"/>
  <c r="K32" i="2"/>
  <c r="L32" i="2"/>
  <c r="D32" i="2"/>
  <c r="A30" i="2"/>
  <c r="A25" i="2"/>
  <c r="A27" i="2"/>
  <c r="A26" i="2"/>
  <c r="A32" i="2"/>
  <c r="D21" i="2"/>
  <c r="B30" i="2"/>
  <c r="B25" i="2"/>
  <c r="B26" i="2"/>
  <c r="B27" i="2"/>
  <c r="B28" i="2"/>
  <c r="B29" i="2"/>
  <c r="B24" i="2"/>
  <c r="F5" i="2"/>
  <c r="F5" i="16"/>
  <c r="F5" i="1"/>
  <c r="F31" i="14"/>
  <c r="H31" i="14"/>
  <c r="J31" i="14"/>
  <c r="L31" i="14"/>
  <c r="D31" i="14"/>
  <c r="A31" i="14"/>
  <c r="O23" i="12"/>
  <c r="O26" i="12"/>
  <c r="O29" i="12"/>
  <c r="O32" i="12"/>
  <c r="O35" i="12"/>
  <c r="P42" i="12"/>
  <c r="O24" i="12"/>
  <c r="O27" i="12"/>
  <c r="O30" i="12"/>
  <c r="O33" i="12"/>
  <c r="O36" i="12"/>
  <c r="P43" i="12"/>
  <c r="O22" i="12"/>
  <c r="O25" i="12"/>
  <c r="O28" i="12"/>
  <c r="O31" i="12"/>
  <c r="O34" i="12"/>
  <c r="P41" i="12"/>
  <c r="O39" i="12"/>
  <c r="O22" i="20"/>
  <c r="O23" i="20"/>
  <c r="O24" i="20"/>
  <c r="K27" i="20"/>
  <c r="O25" i="20"/>
  <c r="O26" i="20"/>
  <c r="K30" i="20"/>
  <c r="O27" i="20"/>
  <c r="K25" i="20"/>
  <c r="O28" i="20"/>
  <c r="O29" i="20"/>
  <c r="P32" i="20"/>
  <c r="K76" i="20"/>
  <c r="E76" i="20"/>
  <c r="K75" i="20"/>
  <c r="E75" i="20"/>
  <c r="K74" i="20"/>
  <c r="E74" i="20"/>
  <c r="K73" i="20"/>
  <c r="E73" i="20"/>
  <c r="K72" i="20"/>
  <c r="E72" i="20"/>
  <c r="K71" i="20"/>
  <c r="E71" i="20"/>
  <c r="K70" i="20"/>
  <c r="E70" i="20"/>
  <c r="K69" i="20"/>
  <c r="E69" i="20"/>
  <c r="K68" i="20"/>
  <c r="E68" i="20"/>
  <c r="K67" i="20"/>
  <c r="E67" i="20"/>
  <c r="K66" i="20"/>
  <c r="E66" i="20"/>
  <c r="K65" i="20"/>
  <c r="E65" i="20"/>
  <c r="K64" i="20"/>
  <c r="E64" i="20"/>
  <c r="K63" i="20"/>
  <c r="E63" i="20"/>
  <c r="K62" i="20"/>
  <c r="E62" i="20"/>
  <c r="K61" i="20"/>
  <c r="E61" i="20"/>
  <c r="K60" i="20"/>
  <c r="E60" i="20"/>
  <c r="K59" i="20"/>
  <c r="E59" i="20"/>
  <c r="P34" i="20"/>
  <c r="K58" i="20"/>
  <c r="E58" i="20"/>
  <c r="P33" i="20"/>
  <c r="K57" i="20"/>
  <c r="E57" i="20"/>
  <c r="K23" i="20"/>
  <c r="K24" i="20"/>
  <c r="E22" i="20"/>
  <c r="K56" i="20"/>
  <c r="E56" i="20"/>
  <c r="K55" i="20"/>
  <c r="E55" i="20"/>
  <c r="K54" i="20"/>
  <c r="E54" i="20"/>
  <c r="K53" i="20"/>
  <c r="E53" i="20"/>
  <c r="K52" i="20"/>
  <c r="E52" i="20"/>
  <c r="K51" i="20"/>
  <c r="E51" i="20"/>
  <c r="K50" i="20"/>
  <c r="E50" i="20"/>
  <c r="K49" i="20"/>
  <c r="E49" i="20"/>
  <c r="K48" i="20"/>
  <c r="E48" i="20"/>
  <c r="K47" i="20"/>
  <c r="E47" i="20"/>
  <c r="K46" i="20"/>
  <c r="E46" i="20"/>
  <c r="K45" i="20"/>
  <c r="E45" i="20"/>
  <c r="K44" i="20"/>
  <c r="E44" i="20"/>
  <c r="K43" i="20"/>
  <c r="E43" i="20"/>
  <c r="K42" i="20"/>
  <c r="E42" i="20"/>
  <c r="K41" i="20"/>
  <c r="E41" i="20"/>
  <c r="K40" i="20"/>
  <c r="E40" i="20"/>
  <c r="K39" i="20"/>
  <c r="E39" i="20"/>
  <c r="K38" i="20"/>
  <c r="E38" i="20"/>
  <c r="K37" i="20"/>
  <c r="E37" i="20"/>
  <c r="K36" i="20"/>
  <c r="E36" i="20"/>
  <c r="K35" i="20"/>
  <c r="E35" i="20"/>
  <c r="K34" i="20"/>
  <c r="E34" i="20"/>
  <c r="K33" i="20"/>
  <c r="E33" i="20"/>
  <c r="K32" i="20"/>
  <c r="E32" i="20"/>
  <c r="K31" i="20"/>
  <c r="E31" i="20"/>
  <c r="E30" i="20"/>
  <c r="K29" i="20"/>
  <c r="E29" i="20"/>
  <c r="K28" i="20"/>
  <c r="E28" i="20"/>
  <c r="E27" i="20"/>
  <c r="K26" i="20"/>
  <c r="E26" i="20"/>
  <c r="E25" i="20"/>
  <c r="E24" i="20"/>
  <c r="E23" i="20"/>
  <c r="K22" i="20"/>
  <c r="K19" i="20"/>
  <c r="N18" i="20"/>
  <c r="M18" i="20"/>
  <c r="K18" i="20"/>
  <c r="K15" i="20"/>
  <c r="K14" i="20"/>
  <c r="K12" i="20"/>
  <c r="O24" i="1"/>
  <c r="O27" i="1"/>
  <c r="O30" i="1"/>
  <c r="O33" i="1"/>
  <c r="O36" i="1"/>
  <c r="O39" i="1"/>
  <c r="O42" i="1"/>
  <c r="O45" i="1"/>
  <c r="O48" i="1"/>
  <c r="P55" i="1"/>
  <c r="O23" i="1"/>
  <c r="O26" i="1"/>
  <c r="O29" i="1"/>
  <c r="O32" i="1"/>
  <c r="O35" i="1"/>
  <c r="O38" i="1"/>
  <c r="O41" i="1"/>
  <c r="O44" i="1"/>
  <c r="O47" i="1"/>
  <c r="P54" i="1"/>
  <c r="O22" i="1"/>
  <c r="O25" i="1"/>
  <c r="O28" i="1"/>
  <c r="O31" i="1"/>
  <c r="O34" i="1"/>
  <c r="O37" i="1"/>
  <c r="O40" i="1"/>
  <c r="O43" i="1"/>
  <c r="O46" i="1"/>
  <c r="P53" i="1"/>
  <c r="F5" i="14"/>
  <c r="F5" i="19"/>
  <c r="L19" i="19"/>
  <c r="O18" i="19"/>
  <c r="N18" i="19"/>
  <c r="L18" i="19"/>
  <c r="L15" i="19"/>
  <c r="L14" i="19"/>
  <c r="L12" i="19"/>
  <c r="L11" i="19"/>
  <c r="L19" i="18"/>
  <c r="O18" i="18"/>
  <c r="N18" i="18"/>
  <c r="L18" i="18"/>
  <c r="L15" i="18"/>
  <c r="L14" i="18"/>
  <c r="L12" i="18"/>
  <c r="L11" i="18"/>
  <c r="L19" i="17"/>
  <c r="O18" i="17"/>
  <c r="N18" i="17"/>
  <c r="L18" i="17"/>
  <c r="L15" i="17"/>
  <c r="L14" i="17"/>
  <c r="L12" i="17"/>
  <c r="L11" i="17"/>
  <c r="L11" i="16"/>
  <c r="L12" i="16"/>
  <c r="L14" i="16"/>
  <c r="L15" i="16"/>
  <c r="L19" i="16"/>
  <c r="O18" i="16"/>
  <c r="N18" i="16"/>
  <c r="L18" i="16"/>
  <c r="A26" i="19"/>
  <c r="A24" i="19"/>
  <c r="D21" i="19"/>
  <c r="K76" i="18"/>
  <c r="E76" i="18"/>
  <c r="K75" i="18"/>
  <c r="E75" i="18"/>
  <c r="K74" i="18"/>
  <c r="E74" i="18"/>
  <c r="K73" i="18"/>
  <c r="E73" i="18"/>
  <c r="K72" i="18"/>
  <c r="E72" i="18"/>
  <c r="K71" i="18"/>
  <c r="E71" i="18"/>
  <c r="K70" i="18"/>
  <c r="E70" i="18"/>
  <c r="K69" i="18"/>
  <c r="E69" i="18"/>
  <c r="K68" i="18"/>
  <c r="P43" i="18"/>
  <c r="E68" i="18"/>
  <c r="K67" i="18"/>
  <c r="E67" i="18"/>
  <c r="K66" i="18"/>
  <c r="E66" i="18"/>
  <c r="K65" i="18"/>
  <c r="E65" i="18"/>
  <c r="K64" i="18"/>
  <c r="E64" i="18"/>
  <c r="K63" i="18"/>
  <c r="E63" i="18"/>
  <c r="K62" i="18"/>
  <c r="E62" i="18"/>
  <c r="K61" i="18"/>
  <c r="E61" i="18"/>
  <c r="K60" i="18"/>
  <c r="E60" i="18"/>
  <c r="K59" i="18"/>
  <c r="E59" i="18"/>
  <c r="K58" i="18"/>
  <c r="E58" i="18"/>
  <c r="K57" i="18"/>
  <c r="E57" i="18"/>
  <c r="K56" i="18"/>
  <c r="E56" i="18"/>
  <c r="K55" i="18"/>
  <c r="E55" i="18"/>
  <c r="K54" i="18"/>
  <c r="E54" i="18"/>
  <c r="K53" i="18"/>
  <c r="E53" i="18"/>
  <c r="K52" i="18"/>
  <c r="E52" i="18"/>
  <c r="K51" i="18"/>
  <c r="E51" i="18"/>
  <c r="K50" i="18"/>
  <c r="E50" i="18"/>
  <c r="K49" i="18"/>
  <c r="E49" i="18"/>
  <c r="K48" i="18"/>
  <c r="E48" i="18"/>
  <c r="K47" i="18"/>
  <c r="E47" i="18"/>
  <c r="K46" i="18"/>
  <c r="E46" i="18"/>
  <c r="K45" i="18"/>
  <c r="E45" i="18"/>
  <c r="K44" i="18"/>
  <c r="E44" i="18"/>
  <c r="K43" i="18"/>
  <c r="E43" i="18"/>
  <c r="P42" i="18"/>
  <c r="K42" i="18"/>
  <c r="E42" i="18"/>
  <c r="K41" i="18"/>
  <c r="E41" i="18"/>
  <c r="K40" i="18"/>
  <c r="E40" i="18"/>
  <c r="K39" i="18"/>
  <c r="E39" i="18"/>
  <c r="K38" i="18"/>
  <c r="E38" i="18"/>
  <c r="K37" i="18"/>
  <c r="E37" i="18"/>
  <c r="K36" i="18"/>
  <c r="E36" i="18"/>
  <c r="K35" i="18"/>
  <c r="E35" i="18"/>
  <c r="K34" i="18"/>
  <c r="E34" i="18"/>
  <c r="O33" i="18"/>
  <c r="K33" i="18"/>
  <c r="E33" i="18"/>
  <c r="O32" i="18"/>
  <c r="K32" i="18"/>
  <c r="E32" i="18"/>
  <c r="O31" i="18"/>
  <c r="K31" i="18"/>
  <c r="E31" i="18"/>
  <c r="O30" i="18"/>
  <c r="K30" i="18"/>
  <c r="E30" i="18"/>
  <c r="O29" i="18"/>
  <c r="K29" i="18"/>
  <c r="E29" i="18"/>
  <c r="O28" i="18"/>
  <c r="K28" i="18"/>
  <c r="E28" i="18"/>
  <c r="O27" i="18"/>
  <c r="K27" i="18"/>
  <c r="E27" i="18"/>
  <c r="O26" i="18"/>
  <c r="K26" i="18"/>
  <c r="E26" i="18"/>
  <c r="O25" i="18"/>
  <c r="K25" i="18"/>
  <c r="E25" i="18"/>
  <c r="O24" i="18"/>
  <c r="K24" i="18"/>
  <c r="E24" i="18"/>
  <c r="O23" i="18"/>
  <c r="K23" i="18"/>
  <c r="E23" i="18"/>
  <c r="O22" i="18"/>
  <c r="P38" i="18"/>
  <c r="K22" i="18"/>
  <c r="E22" i="18"/>
  <c r="K32" i="17"/>
  <c r="J32" i="17"/>
  <c r="I32" i="17"/>
  <c r="H32" i="17"/>
  <c r="G32" i="17"/>
  <c r="F32" i="17"/>
  <c r="E32" i="17"/>
  <c r="D32" i="17"/>
  <c r="D21" i="17"/>
  <c r="B29" i="17"/>
  <c r="A29" i="17"/>
  <c r="B28" i="17"/>
  <c r="A28" i="17"/>
  <c r="B27" i="17"/>
  <c r="A27" i="17"/>
  <c r="B26" i="17"/>
  <c r="A26" i="17"/>
  <c r="B25" i="17"/>
  <c r="A25" i="17"/>
  <c r="B24" i="17"/>
  <c r="A24" i="17"/>
  <c r="A32" i="17"/>
  <c r="K76" i="16"/>
  <c r="E76" i="16"/>
  <c r="K75" i="16"/>
  <c r="E75" i="16"/>
  <c r="K74" i="16"/>
  <c r="E74" i="16"/>
  <c r="K73" i="16"/>
  <c r="E73" i="16"/>
  <c r="K72" i="16"/>
  <c r="E72" i="16"/>
  <c r="K71" i="16"/>
  <c r="E71" i="16"/>
  <c r="K70" i="16"/>
  <c r="E70" i="16"/>
  <c r="K69" i="16"/>
  <c r="E69" i="16"/>
  <c r="K68" i="16"/>
  <c r="P52" i="16"/>
  <c r="E68" i="16"/>
  <c r="K67" i="16"/>
  <c r="E67" i="16"/>
  <c r="K66" i="16"/>
  <c r="E66" i="16"/>
  <c r="K65" i="16"/>
  <c r="E65" i="16"/>
  <c r="K64" i="16"/>
  <c r="E64" i="16"/>
  <c r="K63" i="16"/>
  <c r="E63" i="16"/>
  <c r="K62" i="16"/>
  <c r="E62" i="16"/>
  <c r="K61" i="16"/>
  <c r="E61" i="16"/>
  <c r="K60" i="16"/>
  <c r="E60" i="16"/>
  <c r="K59" i="16"/>
  <c r="E59" i="16"/>
  <c r="K58" i="16"/>
  <c r="E58" i="16"/>
  <c r="K57" i="16"/>
  <c r="E57" i="16"/>
  <c r="K56" i="16"/>
  <c r="E56" i="16"/>
  <c r="K55" i="16"/>
  <c r="E55" i="16"/>
  <c r="K54" i="16"/>
  <c r="E54" i="16"/>
  <c r="K53" i="16"/>
  <c r="E53" i="16"/>
  <c r="K52" i="16"/>
  <c r="E52" i="16"/>
  <c r="P51" i="16"/>
  <c r="K51" i="16"/>
  <c r="E51" i="16"/>
  <c r="K50" i="16"/>
  <c r="E50" i="16"/>
  <c r="K49" i="16"/>
  <c r="E49" i="16"/>
  <c r="K48" i="16"/>
  <c r="E48" i="16"/>
  <c r="K47" i="16"/>
  <c r="E47" i="16"/>
  <c r="K46" i="16"/>
  <c r="E46" i="16"/>
  <c r="K45" i="16"/>
  <c r="E45" i="16"/>
  <c r="K44" i="16"/>
  <c r="E44" i="16"/>
  <c r="K43" i="16"/>
  <c r="E43" i="16"/>
  <c r="O42" i="16"/>
  <c r="K42" i="16"/>
  <c r="E42" i="16"/>
  <c r="O41" i="16"/>
  <c r="K41" i="16"/>
  <c r="E41" i="16"/>
  <c r="O40" i="16"/>
  <c r="K40" i="16"/>
  <c r="E40" i="16"/>
  <c r="O39" i="16"/>
  <c r="K39" i="16"/>
  <c r="E39" i="16"/>
  <c r="O38" i="16"/>
  <c r="K38" i="16"/>
  <c r="E38" i="16"/>
  <c r="O37" i="16"/>
  <c r="K37" i="16"/>
  <c r="E37" i="16"/>
  <c r="O36" i="16"/>
  <c r="K36" i="16"/>
  <c r="E36" i="16"/>
  <c r="O35" i="16"/>
  <c r="K35" i="16"/>
  <c r="E35" i="16"/>
  <c r="O34" i="16"/>
  <c r="K34" i="16"/>
  <c r="E34" i="16"/>
  <c r="O33" i="16"/>
  <c r="K33" i="16"/>
  <c r="E33" i="16"/>
  <c r="O32" i="16"/>
  <c r="K32" i="16"/>
  <c r="E32" i="16"/>
  <c r="O31" i="16"/>
  <c r="K31" i="16"/>
  <c r="E31" i="16"/>
  <c r="O30" i="16"/>
  <c r="K30" i="16"/>
  <c r="E30" i="16"/>
  <c r="O29" i="16"/>
  <c r="K29" i="16"/>
  <c r="E29" i="16"/>
  <c r="O28" i="16"/>
  <c r="K28" i="16"/>
  <c r="E28" i="16"/>
  <c r="O27" i="16"/>
  <c r="K27" i="16"/>
  <c r="E27" i="16"/>
  <c r="O26" i="16"/>
  <c r="K26" i="16"/>
  <c r="E26" i="16"/>
  <c r="O25" i="16"/>
  <c r="K25" i="16"/>
  <c r="E25" i="16"/>
  <c r="O24" i="16"/>
  <c r="K24" i="16"/>
  <c r="E24" i="16"/>
  <c r="O23" i="16"/>
  <c r="K23" i="16"/>
  <c r="E23" i="16"/>
  <c r="O22" i="16"/>
  <c r="K22" i="16"/>
  <c r="E22" i="16"/>
  <c r="P57" i="1"/>
  <c r="K17" i="7"/>
  <c r="N16" i="7"/>
  <c r="M16" i="7"/>
  <c r="K16" i="7"/>
  <c r="K12" i="7"/>
  <c r="K10" i="7"/>
  <c r="K7" i="7"/>
  <c r="A28" i="14"/>
  <c r="L19" i="14"/>
  <c r="O18" i="14"/>
  <c r="N18" i="14"/>
  <c r="L18" i="14"/>
  <c r="L15" i="14"/>
  <c r="L14" i="14"/>
  <c r="L12" i="14"/>
  <c r="A27" i="14"/>
  <c r="A26" i="14"/>
  <c r="A25" i="14"/>
  <c r="A24" i="14"/>
  <c r="D21" i="14"/>
  <c r="P45" i="12"/>
  <c r="K19" i="12"/>
  <c r="N18" i="12"/>
  <c r="K18" i="12"/>
  <c r="M18" i="12"/>
  <c r="K15" i="12"/>
  <c r="K14" i="12"/>
  <c r="K12" i="12"/>
  <c r="K76" i="12"/>
  <c r="E76" i="12"/>
  <c r="K75" i="12"/>
  <c r="E75" i="12"/>
  <c r="K74" i="12"/>
  <c r="E74" i="12"/>
  <c r="K73" i="12"/>
  <c r="E73" i="12"/>
  <c r="K72" i="12"/>
  <c r="E72" i="12"/>
  <c r="K71" i="12"/>
  <c r="E71" i="12"/>
  <c r="K70" i="12"/>
  <c r="E70" i="12"/>
  <c r="K69" i="12"/>
  <c r="E69" i="12"/>
  <c r="K68" i="12"/>
  <c r="E68" i="12"/>
  <c r="K67" i="12"/>
  <c r="E67" i="12"/>
  <c r="K66" i="12"/>
  <c r="E66" i="12"/>
  <c r="K65" i="12"/>
  <c r="E65" i="12"/>
  <c r="K64" i="12"/>
  <c r="E64" i="12"/>
  <c r="K63" i="12"/>
  <c r="E63" i="12"/>
  <c r="K62" i="12"/>
  <c r="E62" i="12"/>
  <c r="K61" i="12"/>
  <c r="E61" i="12"/>
  <c r="K60" i="12"/>
  <c r="E60" i="12"/>
  <c r="K59" i="12"/>
  <c r="E59" i="12"/>
  <c r="K58" i="12"/>
  <c r="E58" i="12"/>
  <c r="K57" i="12"/>
  <c r="E57" i="12"/>
  <c r="K56" i="12"/>
  <c r="E56" i="12"/>
  <c r="K55" i="12"/>
  <c r="E55" i="12"/>
  <c r="K54" i="12"/>
  <c r="E54" i="12"/>
  <c r="K53" i="12"/>
  <c r="E53" i="12"/>
  <c r="K52" i="12"/>
  <c r="E52" i="12"/>
  <c r="K51" i="12"/>
  <c r="E51" i="12"/>
  <c r="K50" i="12"/>
  <c r="E50" i="12"/>
  <c r="K49" i="12"/>
  <c r="E49" i="12"/>
  <c r="K48" i="12"/>
  <c r="E48" i="12"/>
  <c r="K47" i="12"/>
  <c r="E47" i="12"/>
  <c r="K46" i="12"/>
  <c r="E46" i="12"/>
  <c r="K45" i="12"/>
  <c r="E45" i="12"/>
  <c r="K44" i="12"/>
  <c r="E44" i="12"/>
  <c r="K43" i="12"/>
  <c r="E43" i="12"/>
  <c r="K42" i="12"/>
  <c r="E42" i="12"/>
  <c r="K41" i="12"/>
  <c r="E41" i="12"/>
  <c r="K40" i="12"/>
  <c r="E40" i="12"/>
  <c r="K39" i="12"/>
  <c r="E39" i="12"/>
  <c r="K38" i="12"/>
  <c r="E38" i="12"/>
  <c r="K37" i="12"/>
  <c r="E37" i="12"/>
  <c r="K36" i="12"/>
  <c r="E36" i="12"/>
  <c r="K35" i="12"/>
  <c r="E35" i="12"/>
  <c r="K34" i="12"/>
  <c r="E34" i="12"/>
  <c r="K33" i="12"/>
  <c r="E33" i="12"/>
  <c r="K32" i="12"/>
  <c r="E32" i="12"/>
  <c r="K31" i="12"/>
  <c r="E31" i="12"/>
  <c r="K30" i="12"/>
  <c r="E30" i="12"/>
  <c r="K29" i="12"/>
  <c r="E29" i="12"/>
  <c r="K28" i="12"/>
  <c r="E28" i="12"/>
  <c r="K27" i="12"/>
  <c r="E27" i="12"/>
  <c r="K26" i="12"/>
  <c r="E26" i="12"/>
  <c r="K25" i="12"/>
  <c r="E25" i="12"/>
  <c r="K24" i="12"/>
  <c r="E24" i="12"/>
  <c r="K23" i="12"/>
  <c r="E23" i="12"/>
  <c r="K22" i="12"/>
  <c r="E22" i="12"/>
  <c r="P57" i="8"/>
  <c r="A29" i="9"/>
  <c r="F5" i="9"/>
  <c r="L31" i="9"/>
  <c r="K31" i="9"/>
  <c r="J31" i="9"/>
  <c r="I31" i="9"/>
  <c r="H31" i="9"/>
  <c r="G31" i="9"/>
  <c r="F31" i="9"/>
  <c r="E31" i="9"/>
  <c r="D31" i="9"/>
  <c r="A28" i="9"/>
  <c r="A27" i="9"/>
  <c r="A26" i="9"/>
  <c r="A25" i="9"/>
  <c r="A24" i="9"/>
  <c r="A31" i="9"/>
  <c r="D21" i="9"/>
  <c r="B27" i="9"/>
  <c r="B24" i="9"/>
  <c r="K19" i="9"/>
  <c r="N18" i="9"/>
  <c r="M18" i="9"/>
  <c r="K18" i="9"/>
  <c r="K15" i="9"/>
  <c r="K14" i="9"/>
  <c r="K12" i="9"/>
  <c r="F5" i="8"/>
  <c r="K76" i="8"/>
  <c r="E76" i="8"/>
  <c r="K75" i="8"/>
  <c r="E75" i="8"/>
  <c r="K74" i="8"/>
  <c r="E74" i="8"/>
  <c r="K73" i="8"/>
  <c r="E73" i="8"/>
  <c r="K72" i="8"/>
  <c r="E72" i="8"/>
  <c r="K71" i="8"/>
  <c r="E71" i="8"/>
  <c r="K70" i="8"/>
  <c r="E70" i="8"/>
  <c r="K69" i="8"/>
  <c r="K68" i="8"/>
  <c r="P58" i="8"/>
  <c r="E69" i="8"/>
  <c r="E68" i="8"/>
  <c r="K67" i="8"/>
  <c r="E67" i="8"/>
  <c r="K66" i="8"/>
  <c r="E66" i="8"/>
  <c r="K65" i="8"/>
  <c r="E65" i="8"/>
  <c r="K64" i="8"/>
  <c r="E64" i="8"/>
  <c r="K63" i="8"/>
  <c r="E63" i="8"/>
  <c r="K62" i="8"/>
  <c r="E62" i="8"/>
  <c r="K61" i="8"/>
  <c r="E61" i="8"/>
  <c r="K60" i="8"/>
  <c r="E60" i="8"/>
  <c r="K59" i="8"/>
  <c r="E59" i="8"/>
  <c r="K58" i="8"/>
  <c r="E58" i="8"/>
  <c r="K57" i="8"/>
  <c r="E57" i="8"/>
  <c r="K56" i="8"/>
  <c r="E56" i="8"/>
  <c r="K55" i="8"/>
  <c r="E55" i="8"/>
  <c r="K54" i="8"/>
  <c r="E54" i="8"/>
  <c r="K53" i="8"/>
  <c r="E53" i="8"/>
  <c r="K52" i="8"/>
  <c r="E52" i="8"/>
  <c r="K51" i="8"/>
  <c r="E51" i="8"/>
  <c r="K50" i="8"/>
  <c r="E50" i="8"/>
  <c r="K49" i="8"/>
  <c r="E49" i="8"/>
  <c r="O48" i="8"/>
  <c r="K48" i="8"/>
  <c r="E48" i="8"/>
  <c r="O47" i="8"/>
  <c r="K47" i="8"/>
  <c r="E47" i="8"/>
  <c r="O46" i="8"/>
  <c r="K46" i="8"/>
  <c r="E46" i="8"/>
  <c r="O45" i="8"/>
  <c r="K45" i="8"/>
  <c r="E45" i="8"/>
  <c r="O44" i="8"/>
  <c r="K44" i="8"/>
  <c r="E44" i="8"/>
  <c r="O43" i="8"/>
  <c r="K43" i="8"/>
  <c r="E43" i="8"/>
  <c r="O42" i="8"/>
  <c r="K42" i="8"/>
  <c r="E42" i="8"/>
  <c r="O41" i="8"/>
  <c r="K41" i="8"/>
  <c r="E41" i="8"/>
  <c r="O40" i="8"/>
  <c r="K40" i="8"/>
  <c r="E40" i="8"/>
  <c r="O39" i="8"/>
  <c r="K39" i="8"/>
  <c r="E39" i="8"/>
  <c r="O38" i="8"/>
  <c r="K38" i="8"/>
  <c r="E38" i="8"/>
  <c r="O37" i="8"/>
  <c r="K37" i="8"/>
  <c r="E37" i="8"/>
  <c r="O36" i="8"/>
  <c r="K36" i="8"/>
  <c r="E36" i="8"/>
  <c r="O35" i="8"/>
  <c r="K35" i="8"/>
  <c r="E35" i="8"/>
  <c r="O34" i="8"/>
  <c r="K34" i="8"/>
  <c r="E34" i="8"/>
  <c r="O33" i="8"/>
  <c r="K33" i="8"/>
  <c r="E33" i="8"/>
  <c r="O32" i="8"/>
  <c r="K32" i="8"/>
  <c r="E32" i="8"/>
  <c r="O31" i="8"/>
  <c r="K31" i="8"/>
  <c r="E31" i="8"/>
  <c r="O30" i="8"/>
  <c r="K30" i="8"/>
  <c r="E30" i="8"/>
  <c r="O29" i="8"/>
  <c r="K29" i="8"/>
  <c r="E29" i="8"/>
  <c r="O28" i="8"/>
  <c r="K28" i="8"/>
  <c r="E28" i="8"/>
  <c r="O27" i="8"/>
  <c r="K27" i="8"/>
  <c r="E27" i="8"/>
  <c r="O26" i="8"/>
  <c r="K26" i="8"/>
  <c r="E26" i="8"/>
  <c r="O25" i="8"/>
  <c r="K25" i="8"/>
  <c r="E25" i="8"/>
  <c r="O24" i="8"/>
  <c r="P55" i="8"/>
  <c r="K24" i="8"/>
  <c r="E24" i="8"/>
  <c r="O23" i="8"/>
  <c r="P54" i="8"/>
  <c r="K23" i="8"/>
  <c r="E23" i="8"/>
  <c r="O22" i="8"/>
  <c r="O51" i="8"/>
  <c r="P53" i="8"/>
  <c r="P56" i="8"/>
  <c r="K22" i="8"/>
  <c r="E22" i="8"/>
  <c r="L19" i="8"/>
  <c r="O18" i="8"/>
  <c r="N18" i="8"/>
  <c r="L18" i="8"/>
  <c r="L15" i="8"/>
  <c r="L14" i="8"/>
  <c r="L12" i="8"/>
  <c r="A29" i="2"/>
  <c r="L19" i="2"/>
  <c r="O18" i="2"/>
  <c r="N18" i="2"/>
  <c r="L18" i="2"/>
  <c r="L15" i="2"/>
  <c r="L14" i="2"/>
  <c r="L12" i="2"/>
  <c r="K19" i="1"/>
  <c r="N18" i="1"/>
  <c r="M18" i="1"/>
  <c r="K18" i="1"/>
  <c r="K15" i="1"/>
  <c r="K14" i="1"/>
  <c r="K12" i="1"/>
  <c r="K65" i="1"/>
  <c r="K66" i="1"/>
  <c r="K67" i="1"/>
  <c r="K68" i="1"/>
  <c r="K69" i="1"/>
  <c r="K70" i="1"/>
  <c r="K71" i="1"/>
  <c r="K72" i="1"/>
  <c r="K73" i="1"/>
  <c r="K74" i="1"/>
  <c r="K75" i="1"/>
  <c r="K76" i="1"/>
  <c r="P58" i="1"/>
  <c r="A24" i="2"/>
  <c r="K76" i="7"/>
  <c r="G76" i="7"/>
  <c r="D76" i="7"/>
  <c r="K75" i="7"/>
  <c r="G75" i="7"/>
  <c r="D75" i="7"/>
  <c r="K74" i="7"/>
  <c r="G74" i="7"/>
  <c r="D74" i="7"/>
  <c r="K73" i="7"/>
  <c r="G73" i="7"/>
  <c r="D73" i="7"/>
  <c r="K72" i="7"/>
  <c r="G72" i="7"/>
  <c r="D72" i="7"/>
  <c r="K71" i="7"/>
  <c r="G71" i="7"/>
  <c r="D71" i="7"/>
  <c r="K70" i="7"/>
  <c r="G70" i="7"/>
  <c r="D70" i="7"/>
  <c r="K69" i="7"/>
  <c r="G69" i="7"/>
  <c r="D69" i="7"/>
  <c r="K68" i="7"/>
  <c r="G68" i="7"/>
  <c r="D68" i="7"/>
  <c r="K67" i="7"/>
  <c r="G67" i="7"/>
  <c r="D67" i="7"/>
  <c r="K66" i="7"/>
  <c r="G66" i="7"/>
  <c r="D66" i="7"/>
  <c r="K65" i="7"/>
  <c r="G65" i="7"/>
  <c r="D65" i="7"/>
  <c r="K64" i="7"/>
  <c r="G64" i="7"/>
  <c r="D64" i="7"/>
  <c r="K63" i="7"/>
  <c r="G63" i="7"/>
  <c r="D63" i="7"/>
  <c r="K62" i="7"/>
  <c r="G62" i="7"/>
  <c r="D62" i="7"/>
  <c r="K61" i="7"/>
  <c r="G61" i="7"/>
  <c r="D61" i="7"/>
  <c r="K60" i="7"/>
  <c r="G60" i="7"/>
  <c r="D60" i="7"/>
  <c r="K59" i="7"/>
  <c r="G59" i="7"/>
  <c r="D59" i="7"/>
  <c r="K58" i="7"/>
  <c r="G58" i="7"/>
  <c r="D58" i="7"/>
  <c r="K57" i="7"/>
  <c r="G57" i="7"/>
  <c r="D57" i="7"/>
  <c r="K56" i="7"/>
  <c r="G56" i="7"/>
  <c r="D56" i="7"/>
  <c r="K55" i="7"/>
  <c r="G55" i="7"/>
  <c r="D55" i="7"/>
  <c r="K54" i="7"/>
  <c r="G54" i="7"/>
  <c r="D54" i="7"/>
  <c r="K53" i="7"/>
  <c r="G53" i="7"/>
  <c r="D53" i="7"/>
  <c r="K52" i="7"/>
  <c r="G52" i="7"/>
  <c r="D52" i="7"/>
  <c r="K51" i="7"/>
  <c r="G51" i="7"/>
  <c r="D51" i="7"/>
  <c r="K50" i="7"/>
  <c r="G50" i="7"/>
  <c r="D50" i="7"/>
  <c r="K49" i="7"/>
  <c r="G49" i="7"/>
  <c r="D49" i="7"/>
  <c r="K48" i="7"/>
  <c r="G48" i="7"/>
  <c r="D48" i="7"/>
  <c r="K47" i="7"/>
  <c r="G47" i="7"/>
  <c r="D47" i="7"/>
  <c r="K46" i="7"/>
  <c r="G46" i="7"/>
  <c r="D46" i="7"/>
  <c r="K45" i="7"/>
  <c r="G45" i="7"/>
  <c r="D45" i="7"/>
  <c r="K44" i="7"/>
  <c r="G44" i="7"/>
  <c r="D44" i="7"/>
  <c r="K43" i="7"/>
  <c r="G43" i="7"/>
  <c r="D43" i="7"/>
  <c r="K42" i="7"/>
  <c r="G42" i="7"/>
  <c r="D42" i="7"/>
  <c r="K41" i="7"/>
  <c r="G41" i="7"/>
  <c r="D41" i="7"/>
  <c r="K40" i="7"/>
  <c r="G40" i="7"/>
  <c r="D40" i="7"/>
  <c r="K39" i="7"/>
  <c r="G39" i="7"/>
  <c r="D39" i="7"/>
  <c r="K38" i="7"/>
  <c r="G38" i="7"/>
  <c r="D38" i="7"/>
  <c r="K37" i="7"/>
  <c r="N49" i="7"/>
  <c r="G37" i="7"/>
  <c r="N43" i="7"/>
  <c r="D37" i="7"/>
  <c r="N38" i="7"/>
  <c r="C33" i="7"/>
  <c r="C32" i="7"/>
  <c r="A28" i="2"/>
  <c r="K23" i="1"/>
  <c r="K24" i="1"/>
  <c r="K25" i="1"/>
  <c r="K26" i="1"/>
  <c r="K27" i="1"/>
  <c r="K28" i="1"/>
  <c r="K29" i="1"/>
  <c r="K30" i="1"/>
  <c r="K31" i="1"/>
  <c r="K32" i="1"/>
  <c r="K33" i="1"/>
  <c r="K34" i="1"/>
  <c r="K35" i="1"/>
  <c r="K36" i="1"/>
  <c r="K37" i="1"/>
  <c r="K38" i="1"/>
  <c r="K39" i="1"/>
  <c r="K40" i="1"/>
  <c r="K41" i="1"/>
  <c r="K42" i="1"/>
  <c r="K43" i="1"/>
  <c r="K44" i="1"/>
  <c r="K45" i="1"/>
  <c r="K46" i="1"/>
  <c r="K47" i="1"/>
  <c r="K48" i="1"/>
  <c r="K49" i="1"/>
  <c r="K50" i="1"/>
  <c r="K51" i="1"/>
  <c r="K52" i="1"/>
  <c r="K53" i="1"/>
  <c r="K54" i="1"/>
  <c r="K55" i="1"/>
  <c r="K56" i="1"/>
  <c r="K57" i="1"/>
  <c r="K58" i="1"/>
  <c r="K59" i="1"/>
  <c r="K60" i="1"/>
  <c r="K61" i="1"/>
  <c r="K62" i="1"/>
  <c r="K63" i="1"/>
  <c r="K64" i="1"/>
  <c r="E23" i="1"/>
  <c r="E24" i="1"/>
  <c r="E25" i="1"/>
  <c r="E26" i="1"/>
  <c r="E27" i="1"/>
  <c r="E28" i="1"/>
  <c r="E29" i="1"/>
  <c r="E30" i="1"/>
  <c r="E31" i="1"/>
  <c r="E32" i="1"/>
  <c r="E33" i="1"/>
  <c r="E34" i="1"/>
  <c r="E35" i="1"/>
  <c r="E36" i="1"/>
  <c r="E37" i="1"/>
  <c r="E38" i="1"/>
  <c r="E39" i="1"/>
  <c r="E40" i="1"/>
  <c r="E41" i="1"/>
  <c r="E42" i="1"/>
  <c r="E43" i="1"/>
  <c r="E44" i="1"/>
  <c r="E45" i="1"/>
  <c r="E46" i="1"/>
  <c r="E47" i="1"/>
  <c r="E48" i="1"/>
  <c r="E49" i="1"/>
  <c r="E50" i="1"/>
  <c r="E51" i="1"/>
  <c r="E52" i="1"/>
  <c r="E53" i="1"/>
  <c r="E54" i="1"/>
  <c r="E55" i="1"/>
  <c r="E56" i="1"/>
  <c r="E57" i="1"/>
  <c r="E58" i="1"/>
  <c r="E59" i="1"/>
  <c r="E60" i="1"/>
  <c r="E61" i="1"/>
  <c r="E62" i="1"/>
  <c r="E63" i="1"/>
  <c r="E64" i="1"/>
  <c r="E65" i="1"/>
  <c r="E66" i="1"/>
  <c r="E67" i="1"/>
  <c r="E68" i="1"/>
  <c r="E69" i="1"/>
  <c r="E70" i="1"/>
  <c r="E71" i="1"/>
  <c r="E72" i="1"/>
  <c r="E73" i="1"/>
  <c r="E74" i="1"/>
  <c r="E75" i="1"/>
  <c r="E76" i="1"/>
  <c r="K22" i="1"/>
  <c r="E22" i="1"/>
  <c r="B28" i="9"/>
  <c r="B25" i="9"/>
  <c r="B26" i="9"/>
  <c r="B29" i="9"/>
  <c r="P46" i="12"/>
  <c r="P40" i="18"/>
  <c r="O36" i="18"/>
  <c r="P39" i="18"/>
  <c r="P41" i="18"/>
  <c r="P44" i="12"/>
  <c r="P56" i="1"/>
  <c r="O51" i="1"/>
  <c r="P49" i="16"/>
  <c r="P47" i="16"/>
  <c r="O45" i="16"/>
  <c r="P48" i="16"/>
  <c r="P50" i="16"/>
  <c r="B39" i="23" l="1"/>
  <c r="B43" i="23"/>
  <c r="B38" i="23"/>
  <c r="B40" i="23"/>
  <c r="B42" i="23"/>
  <c r="B44" i="23"/>
  <c r="B41" i="23"/>
  <c r="B24" i="23"/>
  <c r="B26" i="23"/>
  <c r="B28" i="23"/>
  <c r="B30" i="23"/>
  <c r="B25" i="23"/>
  <c r="B27" i="23"/>
</calcChain>
</file>

<file path=xl/sharedStrings.xml><?xml version="1.0" encoding="utf-8"?>
<sst xmlns="http://schemas.openxmlformats.org/spreadsheetml/2006/main" count="1672" uniqueCount="405">
  <si>
    <t>#</t>
  </si>
  <si>
    <t>SIZE</t>
  </si>
  <si>
    <t>QTY</t>
  </si>
  <si>
    <t>Size</t>
  </si>
  <si>
    <t>Total</t>
  </si>
  <si>
    <t>TOTAL</t>
  </si>
  <si>
    <t>Reg length</t>
  </si>
  <si>
    <t>Total "+2"</t>
  </si>
  <si>
    <t>Total "+4"</t>
  </si>
  <si>
    <t>Total Jerseys</t>
  </si>
  <si>
    <t>Total Jerseys with names</t>
  </si>
  <si>
    <t>Total Jerseys without numbers</t>
  </si>
  <si>
    <t>NO NUMBERS</t>
  </si>
  <si>
    <t>SCHOOL NAME:</t>
  </si>
  <si>
    <t>STYLE:</t>
  </si>
  <si>
    <t>COLORWAY:</t>
  </si>
  <si>
    <t>BILL TO:</t>
  </si>
  <si>
    <t>ACCOUNT #:</t>
  </si>
  <si>
    <t>ATTE.:</t>
  </si>
  <si>
    <t>TELEPHONE</t>
  </si>
  <si>
    <t>TELEPHONE:</t>
  </si>
  <si>
    <t>CITY</t>
  </si>
  <si>
    <t>STATE</t>
  </si>
  <si>
    <t>ZIP</t>
  </si>
  <si>
    <t>ADDRESS</t>
  </si>
  <si>
    <t>ADDRESS:</t>
  </si>
  <si>
    <t>SHIP TO:</t>
  </si>
  <si>
    <t>ADIDAS REP.:</t>
  </si>
  <si>
    <t>CUSTOMER PO NUMBER:</t>
  </si>
  <si>
    <t>NAMES</t>
  </si>
  <si>
    <t>Qty</t>
  </si>
  <si>
    <t>Standard Sizes (Choose Quantity of Each)</t>
  </si>
  <si>
    <t>22" Inseam</t>
  </si>
  <si>
    <t>24" Inseam</t>
  </si>
  <si>
    <t>26" Inseam</t>
  </si>
  <si>
    <t>28" Inseam</t>
  </si>
  <si>
    <t>30" Inseam</t>
  </si>
  <si>
    <t>00</t>
  </si>
  <si>
    <t>BaseColor12</t>
  </si>
  <si>
    <t>BaseColorID12</t>
  </si>
  <si>
    <t>BaseColorCode1</t>
  </si>
  <si>
    <t>&lt;ColorCode&gt;</t>
  </si>
  <si>
    <t>Black</t>
  </si>
  <si>
    <t>Cream</t>
  </si>
  <si>
    <t>Dark Green</t>
  </si>
  <si>
    <t>Grey-Black</t>
  </si>
  <si>
    <t>Grey-Maroon</t>
  </si>
  <si>
    <t>Maroon</t>
  </si>
  <si>
    <t>Scarlet</t>
  </si>
  <si>
    <t>Silver Grey</t>
  </si>
  <si>
    <t>SUBLIMATED</t>
  </si>
  <si>
    <t>White</t>
  </si>
  <si>
    <t>White-Black</t>
  </si>
  <si>
    <t>White-Maroon</t>
  </si>
  <si>
    <t>STYLE NAME</t>
  </si>
  <si>
    <t>COLOR WAY</t>
  </si>
  <si>
    <t>_ _ _ _ _ _ _ _ _ _ _</t>
  </si>
  <si>
    <t>STYLE NUMBER:</t>
  </si>
  <si>
    <t>RL</t>
  </si>
  <si>
    <t xml:space="preserve">_ _ _ _ _ _ _ _ </t>
  </si>
  <si>
    <t>ADI REP.:</t>
  </si>
  <si>
    <t>STYLE MEN</t>
  </si>
  <si>
    <t>ATENTION:</t>
  </si>
  <si>
    <t>ZIP CODE</t>
  </si>
  <si>
    <t>COLOR FABRIC:</t>
  </si>
  <si>
    <t>COLOR OUTLINE:</t>
  </si>
  <si>
    <t>COLOR LETTER:</t>
  </si>
  <si>
    <t>COLOR FILL:</t>
  </si>
  <si>
    <t>STYLE NAME:</t>
  </si>
  <si>
    <t>FABRIC:</t>
  </si>
  <si>
    <t>COLOR</t>
  </si>
  <si>
    <t>QUANTITY</t>
  </si>
  <si>
    <t>BLANK NAMEPLATES</t>
  </si>
  <si>
    <t>FABRIC (ONLY FOR NAMEPLATES):</t>
  </si>
  <si>
    <t>NAMEPLATES</t>
  </si>
  <si>
    <t>TWILL LETTER</t>
  </si>
  <si>
    <t>TWILL NUMBER</t>
  </si>
  <si>
    <t>PLAYER NAME</t>
  </si>
  <si>
    <t>LETTER</t>
  </si>
  <si>
    <t>NUMBER</t>
  </si>
  <si>
    <t>TWILL LETTERS</t>
  </si>
  <si>
    <t>TWILL NUMBERS</t>
  </si>
  <si>
    <t>Grey Pinstripes Pique- adi 27</t>
  </si>
  <si>
    <t>Pointelle-adi 87</t>
  </si>
  <si>
    <t>Poly Pique-adi 15</t>
  </si>
  <si>
    <t>ProPlayer Poly-adi 28</t>
  </si>
  <si>
    <t>White Pinstripes Pique-adi 08</t>
  </si>
  <si>
    <t>32" Inseam</t>
  </si>
  <si>
    <t>34" Inseam</t>
  </si>
  <si>
    <t>Green</t>
  </si>
  <si>
    <t>Coll Gold</t>
  </si>
  <si>
    <t>Sand</t>
  </si>
  <si>
    <t xml:space="preserve">COMMENTS OF COLOR: </t>
  </si>
  <si>
    <t>As Per Color Up</t>
  </si>
  <si>
    <t>COMMENTS OF COLOR:</t>
  </si>
  <si>
    <t>ACCESORIES</t>
  </si>
  <si>
    <t>XS</t>
  </si>
  <si>
    <t>XS + 2</t>
  </si>
  <si>
    <t>XS + 4</t>
  </si>
  <si>
    <t>S</t>
  </si>
  <si>
    <t>S + 2</t>
  </si>
  <si>
    <t>S + 4</t>
  </si>
  <si>
    <t>M</t>
  </si>
  <si>
    <t>M + 2</t>
  </si>
  <si>
    <t>M + 4</t>
  </si>
  <si>
    <t>L</t>
  </si>
  <si>
    <t>L + 2</t>
  </si>
  <si>
    <t>L + 4</t>
  </si>
  <si>
    <t>XL</t>
  </si>
  <si>
    <t>XL + 2</t>
  </si>
  <si>
    <t>XL + 4</t>
  </si>
  <si>
    <t>2XL</t>
  </si>
  <si>
    <t>2XL + 2</t>
  </si>
  <si>
    <t>2XL + 4</t>
  </si>
  <si>
    <t>3XL</t>
  </si>
  <si>
    <t>3XL + 2</t>
  </si>
  <si>
    <t>3XL + 4</t>
  </si>
  <si>
    <t>5XL</t>
  </si>
  <si>
    <t>LEGACY SB PANT W/SUBLIMATED PANEL</t>
  </si>
  <si>
    <t>IRON SKIN SOFTBALL PANT</t>
  </si>
  <si>
    <t>PU</t>
  </si>
  <si>
    <t>ZL</t>
  </si>
  <si>
    <t>BZ</t>
  </si>
  <si>
    <t>NT</t>
  </si>
  <si>
    <t>PHANTOM SOFTBALL PANT</t>
  </si>
  <si>
    <t>SB-NAMEPLATE-ALL FABRICS</t>
  </si>
  <si>
    <t>Lt. Onix 150A</t>
  </si>
  <si>
    <t>CODE SOFTBALL JERSEY</t>
  </si>
  <si>
    <t>LEGACY SUBLIMATED SOFTBALL JERSEY</t>
  </si>
  <si>
    <t>SWEET SPOT SUBLIMATED SOFTBALL JERSEY</t>
  </si>
  <si>
    <t>LEAD OFF SUBLIMATED SOFTBALL JERSEY</t>
  </si>
  <si>
    <t>AMP'D SUBLIMATED SOFTBALL JERSEY</t>
  </si>
  <si>
    <t>SHOCKLITE TRANSITION SOFTBALL JERSEY</t>
  </si>
  <si>
    <t>SHOCKLITE NO HITTER SOFTBALL JERSEY</t>
  </si>
  <si>
    <t>DERBY SOFTBALL JERSEY</t>
  </si>
  <si>
    <t>EL</t>
  </si>
  <si>
    <t xml:space="preserve"> </t>
  </si>
  <si>
    <t>Inseam</t>
  </si>
  <si>
    <t>JoBu HENLEY SOFTBALL JERSEY</t>
  </si>
  <si>
    <t>CODE SUBLIMATED SOFTBALL JERSEY</t>
  </si>
  <si>
    <t>AD02408W</t>
  </si>
  <si>
    <t>Coffee</t>
  </si>
  <si>
    <t>Coll Burgundy</t>
  </si>
  <si>
    <t>Coll Green 024A</t>
  </si>
  <si>
    <t>Coll Navy</t>
  </si>
  <si>
    <t>Coll Orange</t>
  </si>
  <si>
    <t>Coll Purple</t>
  </si>
  <si>
    <t>Coll Royal</t>
  </si>
  <si>
    <t>Grey-Forest</t>
  </si>
  <si>
    <t>Grey-NavyBlue</t>
  </si>
  <si>
    <t>Grey-Purple</t>
  </si>
  <si>
    <t>Grey-Red</t>
  </si>
  <si>
    <t>Grey-RoyalBlue</t>
  </si>
  <si>
    <t>Lt Blue</t>
  </si>
  <si>
    <t>Onix 073A</t>
  </si>
  <si>
    <t>Power Red 31F0</t>
  </si>
  <si>
    <t>White-Forest</t>
  </si>
  <si>
    <t>White-NavyBlue</t>
  </si>
  <si>
    <t>White-Purple</t>
  </si>
  <si>
    <t>White-Red</t>
  </si>
  <si>
    <t>White-RoyalBlue</t>
  </si>
  <si>
    <t>ADIDAS SOFTBALL- ROSTER PANTS</t>
  </si>
  <si>
    <t>SUBLIMATED-NAMEPLATE-ALL FABRICS</t>
  </si>
  <si>
    <t>Eyelet Mesh-adi 12</t>
  </si>
  <si>
    <t>Bright Royal 56F0</t>
  </si>
  <si>
    <t>Coll Aqua 29F0</t>
  </si>
  <si>
    <t>Diva Pink 307A</t>
  </si>
  <si>
    <t>ELECTRICITY</t>
  </si>
  <si>
    <t>Ice Grey 459A</t>
  </si>
  <si>
    <t>INFRARED</t>
  </si>
  <si>
    <t>Intense PinkF11 A3MH</t>
  </si>
  <si>
    <t>Lt Orange 23F0</t>
  </si>
  <si>
    <t>Old Burgundy</t>
  </si>
  <si>
    <t>Turquoise A0U1</t>
  </si>
  <si>
    <t>Victory Red 806A</t>
  </si>
  <si>
    <t>20" Inseam</t>
  </si>
  <si>
    <t>DERBY SUBLIMATED SOFTBALL JERSEY</t>
  </si>
  <si>
    <t>AD02424W</t>
  </si>
  <si>
    <t>CODE PRO SOFTBALL JERSEY</t>
  </si>
  <si>
    <t>DERBY PRO SOFTBALL JERSEY</t>
  </si>
  <si>
    <t>JoBu HENLEY PRO SOFTBALL JERSEY</t>
  </si>
  <si>
    <t>LEAD OFF PRO SUBLIM SOFTBALL JERSEY</t>
  </si>
  <si>
    <t>LEGACY PRO SUBLIM SOFTBALL JERSEY</t>
  </si>
  <si>
    <t>SWEET SPOT PRO SUBLIM SOFTBALL JERSEY</t>
  </si>
  <si>
    <t>AMP'D PRO SUBLIM SB JERSEY</t>
  </si>
  <si>
    <t>SHOCKLITE NO HITTER PRO SB JSY</t>
  </si>
  <si>
    <t>SHOCKLITE TRANSITION PRO SB JSY</t>
  </si>
  <si>
    <t>AD01983W-PRO</t>
  </si>
  <si>
    <t>AD01984W-PRO</t>
  </si>
  <si>
    <t>AD02386W-PRO</t>
  </si>
  <si>
    <t>AD02388W-PRO</t>
  </si>
  <si>
    <t>AD02393W-PRO</t>
  </si>
  <si>
    <t>AD02395W-PRO</t>
  </si>
  <si>
    <t>AD02402W-PRO</t>
  </si>
  <si>
    <t>AD02403W-PRO</t>
  </si>
  <si>
    <t>AD02404W-PRO</t>
  </si>
  <si>
    <t>HOME SLIDER PRO SOFTBALL PANT - EW2BZL</t>
  </si>
  <si>
    <t>DIAMOND PRO SOFTBALL PANT</t>
  </si>
  <si>
    <t>LEGACY PRO SB PANT W/SUBLIMATED PANEL</t>
  </si>
  <si>
    <t>AD01972W-PRO</t>
  </si>
  <si>
    <t>AD02390W-PRO</t>
  </si>
  <si>
    <t>AD02394W-PRO</t>
  </si>
  <si>
    <t>4XL</t>
  </si>
  <si>
    <t>4XL + 2</t>
  </si>
  <si>
    <t>4XL + 4</t>
  </si>
  <si>
    <t>5XL + 2</t>
  </si>
  <si>
    <t>5XL + 4</t>
  </si>
  <si>
    <t>ADIDAS DESIGNATED HITTER SOFTBALL- ROSTER JERSEYS</t>
  </si>
  <si>
    <t>AD02415W</t>
  </si>
  <si>
    <t>AD02419W</t>
  </si>
  <si>
    <t>DESIGNATED HITTER PANT - KL</t>
  </si>
  <si>
    <t>DESIGNATED HITTER PANT - OH(RL)</t>
  </si>
  <si>
    <t>KL</t>
  </si>
  <si>
    <t>L)</t>
  </si>
  <si>
    <t>PL</t>
  </si>
  <si>
    <t>DESIGNATED HITTER PANT - PL</t>
  </si>
  <si>
    <t>15" Inseam</t>
  </si>
  <si>
    <t>17" Inseam</t>
  </si>
  <si>
    <t>19" Inseam</t>
  </si>
  <si>
    <t>21" Inseam</t>
  </si>
  <si>
    <t>36" Inseam</t>
  </si>
  <si>
    <t>23" Inseam</t>
  </si>
  <si>
    <t>38" Inseam</t>
  </si>
  <si>
    <t>ADIDAS DESIGNATED HITTER SOFTBALL-ROSTER PANTS</t>
  </si>
  <si>
    <t>DESIGNATED HITTER PANT - EW2BZL</t>
  </si>
  <si>
    <t>AD02416W-EW2BZL</t>
  </si>
  <si>
    <t>DOUBLE HEADER SUBLIMATED JERSEY</t>
  </si>
  <si>
    <t>AD01983G</t>
  </si>
  <si>
    <t>AD01984G</t>
  </si>
  <si>
    <t>AD02388G</t>
  </si>
  <si>
    <t>AD02393G</t>
  </si>
  <si>
    <t xml:space="preserve">Coffee </t>
  </si>
  <si>
    <t>AD02395G</t>
  </si>
  <si>
    <t xml:space="preserve">Coll Burgundy </t>
  </si>
  <si>
    <t>AD02402G</t>
  </si>
  <si>
    <t>AD02403G</t>
  </si>
  <si>
    <t>AD02404G</t>
  </si>
  <si>
    <t>Turquoise A0U2</t>
  </si>
  <si>
    <t>Yellow 003A</t>
  </si>
  <si>
    <t>ADIDAS SOFTBALL - YOUTH ROSTER JERSEYS</t>
  </si>
  <si>
    <t>AD02424G</t>
  </si>
  <si>
    <t>HOME SLIDER SOFTBALL CAPRI - EW2BZL</t>
  </si>
  <si>
    <t>AD01972G-EW2BZL</t>
  </si>
  <si>
    <t>HOME SLIDER SOFTBALL CAPRI - RW2BZ</t>
  </si>
  <si>
    <t>AD01972G-RW2BZ</t>
  </si>
  <si>
    <t xml:space="preserve">SWEET SPOT SB CAPRI W/SUBLIMATED PANEL </t>
  </si>
  <si>
    <t>HOME SLIDER SOFTBALL CAPRI - RWPU</t>
  </si>
  <si>
    <t>AD01972G-RWPU</t>
  </si>
  <si>
    <t>LEGACY SB CAPRI W/SUBLIMATED PANEL</t>
  </si>
  <si>
    <t>11" Inseam</t>
  </si>
  <si>
    <t>PHANTOM SOFTBALL CAPRI</t>
  </si>
  <si>
    <t>DIAMOND SOFTBALL CAPRI</t>
  </si>
  <si>
    <t>AD02390G</t>
  </si>
  <si>
    <t>AD02394G</t>
  </si>
  <si>
    <t>AD02396G</t>
  </si>
  <si>
    <t>Grey-Coll Green</t>
  </si>
  <si>
    <t>Grey-Coll. Navy Blue</t>
  </si>
  <si>
    <t>Grey-Coll. Purple</t>
  </si>
  <si>
    <t>Grey-Power Red</t>
  </si>
  <si>
    <t>Grey-Coll. Royal Blue</t>
  </si>
  <si>
    <t>Gold</t>
  </si>
  <si>
    <t>White-Coll. Green</t>
  </si>
  <si>
    <t>White-Coll. Navy Blue</t>
  </si>
  <si>
    <t>White-Coll. Purple</t>
  </si>
  <si>
    <t>White-Power Red</t>
  </si>
  <si>
    <t>White-Coll. Royal Blue</t>
  </si>
  <si>
    <t>White-Bright Royal</t>
  </si>
  <si>
    <t>ADIDAS SOFTBALL - YOUTH ROSTER PANTS</t>
  </si>
  <si>
    <t>13" Inseam</t>
  </si>
  <si>
    <t>ADIDAS SOFTBALL - DECORATION</t>
  </si>
  <si>
    <t>HOME SLIDER PRO SOFTBALL PANT - RW2BZ</t>
  </si>
  <si>
    <t>HOME SLIDER PRO SOFTBALL PANT - RWPU</t>
  </si>
  <si>
    <t>AD01972W-RW2BZ-PRO</t>
  </si>
  <si>
    <t>AD01972W-RWPU-PRO</t>
  </si>
  <si>
    <t>AD02396W-PRO</t>
  </si>
  <si>
    <t>DESIGNATED HITTER FAUX FULL BUTTON JERSEY</t>
  </si>
  <si>
    <t>DESIGNATED HITTER FAUX FULL BUTTON SLEEVELESS JERSEY</t>
  </si>
  <si>
    <t xml:space="preserve">ADIDAS SOFTBALL- JERSEY ROSTER </t>
  </si>
  <si>
    <t>FASTPITCH SOFTBALL JERSEY</t>
  </si>
  <si>
    <t>CRUSH SOFTBALL JERSEY</t>
  </si>
  <si>
    <t>AD02385W</t>
  </si>
  <si>
    <t>AD02386W</t>
  </si>
  <si>
    <t>PHANTOM SOFTBALL JERSEY</t>
  </si>
  <si>
    <t>AD02387W</t>
  </si>
  <si>
    <t>AD02388W</t>
  </si>
  <si>
    <t>AD02393W</t>
  </si>
  <si>
    <t>AD02395W</t>
  </si>
  <si>
    <t>DIESEL SOFTBALL JERSEY</t>
  </si>
  <si>
    <t>AD02400W</t>
  </si>
  <si>
    <t>AD02402W</t>
  </si>
  <si>
    <t>AD02403W</t>
  </si>
  <si>
    <t>AD02404W</t>
  </si>
  <si>
    <t>HOME SLIDER SOFTBALL PANT - EW2BZL</t>
  </si>
  <si>
    <t>AD01972W-EW2BZL</t>
  </si>
  <si>
    <t>HOME SLIDER SOFTBALL PANT - EW2BZL - RL</t>
  </si>
  <si>
    <t>AD01972W-EW2BZL-RL</t>
  </si>
  <si>
    <t>HOME SLIDER SOFTBALL PANT - RW2BZ</t>
  </si>
  <si>
    <t>AD01972W-RW2BZ</t>
  </si>
  <si>
    <t>HOME SLIDER SOFTBALL PANT - RWPU</t>
  </si>
  <si>
    <t>AD01972W-RWPU</t>
  </si>
  <si>
    <t>AD02389W</t>
  </si>
  <si>
    <t>PHANTOM SOFTBALL PANT - RL</t>
  </si>
  <si>
    <t>AD02389W-RL</t>
  </si>
  <si>
    <t>DIAMOND SOFTBALL PANT</t>
  </si>
  <si>
    <t>AD02390W</t>
  </si>
  <si>
    <t>DIAMOND SOFTBALL PANT - RL</t>
  </si>
  <si>
    <t>AD02390W-RL</t>
  </si>
  <si>
    <t>AD02394W</t>
  </si>
  <si>
    <t>LEGACY SB PANT W/SUBLIM PANEL - RL</t>
  </si>
  <si>
    <t>AD02394W-RL</t>
  </si>
  <si>
    <t>SWEET SPOT SB PANT W/SUBLIMATED PANEL</t>
  </si>
  <si>
    <t>AD02396W</t>
  </si>
  <si>
    <t>SWEET SPOT SB PANT W/SUBLIM PANEL - RL</t>
  </si>
  <si>
    <t>AD02396W-RL</t>
  </si>
  <si>
    <t>AD02401W</t>
  </si>
  <si>
    <t>IRONSKIN SOFTBALL PANT - RL</t>
  </si>
  <si>
    <t>AD02401W-RL</t>
  </si>
  <si>
    <t>XXS</t>
  </si>
  <si>
    <t>AD01974G</t>
  </si>
  <si>
    <t>AD02385G</t>
  </si>
  <si>
    <t>AD02387G</t>
  </si>
  <si>
    <t>AD02400G</t>
  </si>
  <si>
    <t>AD02389G</t>
  </si>
  <si>
    <t>Adi-Ambush Hunter Deluxe</t>
  </si>
  <si>
    <t>Adi-Digital Camo Black</t>
  </si>
  <si>
    <t>Adi-Digital Camo Green Tan</t>
  </si>
  <si>
    <t>Adi-Digital Camo RWB</t>
  </si>
  <si>
    <t>ADIDAS SOFTBALL - ROSTER PANTS (FILL INS)</t>
  </si>
  <si>
    <t>ADIDAS SOFTBALL - ROSTER JERSEYS (FILL INS)</t>
  </si>
  <si>
    <t>ADIDAS SOFTBALL- ROSTER PANTS (FILL INS)</t>
  </si>
  <si>
    <t>ADIDAS SOFTBALL- ROSTER JERSEY (FILL INS)</t>
  </si>
  <si>
    <t>AD02426W-PRO</t>
  </si>
  <si>
    <t>ICON PRO FP PANT</t>
  </si>
  <si>
    <t>ICON PRO FP JERSEY</t>
  </si>
  <si>
    <t>NO HITTER PRO FP JERSEY</t>
  </si>
  <si>
    <t>AD01988W-PRO</t>
  </si>
  <si>
    <t>AD02425W-PRO</t>
  </si>
  <si>
    <t>AD03016Y</t>
  </si>
  <si>
    <t>AD03016W</t>
  </si>
  <si>
    <t>AD02386G</t>
  </si>
  <si>
    <t>AD02424W-PRO</t>
  </si>
  <si>
    <t>AD02432W-PRO</t>
  </si>
  <si>
    <t>AD02433W-PRO</t>
  </si>
  <si>
    <t>AD02434W-PRO</t>
  </si>
  <si>
    <t>RAID PRO SUBLIMATED FP JERSEY</t>
  </si>
  <si>
    <t>STORM PRO SUBLIMATED FP JERSEY</t>
  </si>
  <si>
    <t>CRUSH PRO SUBLIMATED FP JERSEY</t>
  </si>
  <si>
    <t>AD02408W-PRO</t>
  </si>
  <si>
    <t>AD01988W</t>
  </si>
  <si>
    <t>NO HITTER SOFTBALL JERSEY</t>
  </si>
  <si>
    <t>AD02432G-PRO</t>
  </si>
  <si>
    <t>AD02433G-PRO</t>
  </si>
  <si>
    <t>AD02434G-PRO</t>
  </si>
  <si>
    <t>Team Black AOQM</t>
  </si>
  <si>
    <t>Team Coll Burgundy ADEZ</t>
  </si>
  <si>
    <t>Team Coll Gold ADF6</t>
  </si>
  <si>
    <t>Team Coll Purple ADF2</t>
  </si>
  <si>
    <t>Team Dark Grey ADFD</t>
  </si>
  <si>
    <t>Team Dk Green AD8T</t>
  </si>
  <si>
    <t>Team Green ADCZ</t>
  </si>
  <si>
    <t>Team Light Grey ADFE</t>
  </si>
  <si>
    <t>Team Lt. Blue ADA3</t>
  </si>
  <si>
    <t>Team Maroon ADEY</t>
  </si>
  <si>
    <t>Team Mid Grey ADFC</t>
  </si>
  <si>
    <t>Team Navy Blue AD8Q</t>
  </si>
  <si>
    <t>Team Onix ADFY</t>
  </si>
  <si>
    <t>Team Orange ADCY</t>
  </si>
  <si>
    <t>Team Power Red ADF1</t>
  </si>
  <si>
    <t>Team Royal Blue AD8R</t>
  </si>
  <si>
    <t>Team Sand ADF4</t>
  </si>
  <si>
    <t>Team Shock Pink ADFF</t>
  </si>
  <si>
    <t>Team White 01F7</t>
  </si>
  <si>
    <t>Team Yellow ADF7</t>
  </si>
  <si>
    <t>AD02443W-PRO</t>
  </si>
  <si>
    <t>MIDYNASTY 2.0 SUBLIMATED SB JERSEY</t>
  </si>
  <si>
    <t>2XS</t>
  </si>
  <si>
    <t>STORM PRO SUBLIMATED SB JERSEY</t>
  </si>
  <si>
    <t>CRUSH PRO SUBLIMATED SB JERSEY</t>
  </si>
  <si>
    <t>CODE SUBLIMATED PRO SB JERSEY</t>
  </si>
  <si>
    <t>AD02429G</t>
  </si>
  <si>
    <t>A2 JERSEY</t>
  </si>
  <si>
    <t>AD02438W</t>
  </si>
  <si>
    <t>AD02425W</t>
  </si>
  <si>
    <t>PUREHUSTLE JERSEY</t>
  </si>
  <si>
    <t>PUREHUSTLE SUBLIMATED JERSEY</t>
  </si>
  <si>
    <t>AD02441W</t>
  </si>
  <si>
    <t>DOUBLE HEADER 2.0 JERSEY</t>
  </si>
  <si>
    <t>AD02440W</t>
  </si>
  <si>
    <t>LITTLE LEAGUE WORLD SERIES
JERSEY</t>
  </si>
  <si>
    <t>AD02429W</t>
  </si>
  <si>
    <t>AD02439W</t>
  </si>
  <si>
    <t>PUREHUSTLE PANT</t>
  </si>
  <si>
    <t>AD02426W</t>
  </si>
  <si>
    <t xml:space="preserve">A2 PANT </t>
  </si>
  <si>
    <t xml:space="preserve">T </t>
  </si>
  <si>
    <t>25" Inseam</t>
  </si>
  <si>
    <t>SWEET SPOT PRO SB PANT W/SUBLIMATED PANEL</t>
  </si>
  <si>
    <t>AD02425G</t>
  </si>
  <si>
    <t>AD02441G</t>
  </si>
  <si>
    <t>AD02440G</t>
  </si>
  <si>
    <t>LITTLE LEAGUE WORLD SERIES JERSEY</t>
  </si>
  <si>
    <t>AD02426G</t>
  </si>
  <si>
    <t>MID-RISE</t>
  </si>
  <si>
    <t>LOW-RISE</t>
  </si>
  <si>
    <t>ADIDAS SOFTBALL- ROSTER A2 PANTS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</si>
</sst>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 #,##0_);_(* \(#,##0\);_(* &quot;-&quot;??_);_(@_)"/>
    <numFmt numFmtId="165" formatCode="[&lt;=9999999]###\-####;\(###\)\ ###\-####"/>
    <numFmt numFmtId="166" formatCode="00000"/>
  </numFmts>
  <fonts count="32" x14ac:knownFonts="1">
    <font>
      <sz val="11"/>
      <color theme="1"/>
      <name val="Calibri"/>
      <family val="2"/>
      <scheme val="minor"/>
    </font>
    <font>
      <sz val="10"/>
      <name val="Arial"/>
      <family val="2"/>
    </font>
    <font>
      <sz val="10"/>
      <color indexed="8"/>
      <name val="Arial"/>
      <family val="2"/>
    </font>
    <font>
      <b/>
      <i/>
      <sz val="11"/>
      <name val="Arial"/>
      <family val="2"/>
    </font>
    <font>
      <sz val="11"/>
      <name val="Arial"/>
      <family val="2"/>
    </font>
    <font>
      <b/>
      <i/>
      <sz val="23"/>
      <name val="Arial"/>
      <family val="2"/>
    </font>
    <font>
      <sz val="23"/>
      <name val="Arial"/>
      <family val="2"/>
    </font>
    <font>
      <sz val="11"/>
      <color theme="1"/>
      <name val="Calibri"/>
      <family val="2"/>
      <scheme val="minor"/>
    </font>
    <font>
      <sz val="11"/>
      <color theme="0"/>
      <name val="Calibri"/>
      <family val="2"/>
      <scheme val="minor"/>
    </font>
    <font>
      <b/>
      <sz val="11"/>
      <color theme="0"/>
      <name val="Calibri"/>
      <family val="2"/>
      <scheme val="minor"/>
    </font>
    <font>
      <sz val="10"/>
      <color theme="1"/>
      <name val="Arial"/>
      <family val="2"/>
    </font>
    <font>
      <b/>
      <sz val="11"/>
      <color theme="1"/>
      <name val="Calibri"/>
      <family val="2"/>
      <scheme val="minor"/>
    </font>
    <font>
      <sz val="12"/>
      <color theme="1"/>
      <name val="Calibri"/>
      <family val="2"/>
      <scheme val="minor"/>
    </font>
    <font>
      <sz val="14"/>
      <color theme="1"/>
      <name val="Calibri"/>
      <family val="2"/>
      <scheme val="minor"/>
    </font>
    <font>
      <sz val="28"/>
      <color theme="1"/>
      <name val="Calibri"/>
      <family val="2"/>
      <scheme val="minor"/>
    </font>
    <font>
      <b/>
      <sz val="11"/>
      <color rgb="FFFF0000"/>
      <name val="Calibri"/>
      <family val="2"/>
      <scheme val="minor"/>
    </font>
    <font>
      <sz val="11"/>
      <name val="Calibri"/>
      <family val="2"/>
      <scheme val="minor"/>
    </font>
    <font>
      <b/>
      <sz val="12"/>
      <color theme="0"/>
      <name val="Calibri"/>
      <family val="2"/>
      <scheme val="minor"/>
    </font>
    <font>
      <b/>
      <sz val="11"/>
      <name val="Calibri"/>
      <family val="2"/>
      <scheme val="minor"/>
    </font>
    <font>
      <sz val="23"/>
      <color theme="1"/>
      <name val="Calibri"/>
      <family val="2"/>
      <scheme val="minor"/>
    </font>
    <font>
      <sz val="11"/>
      <color indexed="9"/>
      <name val="Calibri"/>
      <family val="2"/>
      <scheme val="minor"/>
    </font>
    <font>
      <b/>
      <sz val="12"/>
      <color rgb="FFFF0000"/>
      <name val="Calibri"/>
      <family val="2"/>
      <scheme val="minor"/>
    </font>
    <font>
      <b/>
      <sz val="14"/>
      <color rgb="FFFF0000"/>
      <name val="Calibri"/>
      <family val="2"/>
      <scheme val="minor"/>
    </font>
    <font>
      <b/>
      <sz val="10"/>
      <color theme="0"/>
      <name val="Calibri"/>
      <family val="2"/>
      <scheme val="minor"/>
    </font>
    <font>
      <b/>
      <sz val="11"/>
      <color indexed="9"/>
      <name val="Calibri"/>
      <family val="2"/>
      <scheme val="minor"/>
    </font>
    <font>
      <sz val="11"/>
      <color theme="1" tint="4.9989318521683403E-2"/>
      <name val="Calibri"/>
      <family val="2"/>
      <scheme val="minor"/>
    </font>
    <font>
      <b/>
      <sz val="20"/>
      <color theme="0"/>
      <name val="Calibri"/>
      <family val="2"/>
      <scheme val="minor"/>
    </font>
    <font>
      <b/>
      <sz val="10"/>
      <color rgb="FFFF0000"/>
      <name val="Calibri"/>
      <family val="2"/>
      <scheme val="minor"/>
    </font>
    <font>
      <b/>
      <sz val="16"/>
      <color theme="0"/>
      <name val="Calibri"/>
      <family val="2"/>
      <scheme val="minor"/>
    </font>
    <font>
      <b/>
      <sz val="8"/>
      <name val="Calibri"/>
      <family val="2"/>
      <scheme val="minor"/>
    </font>
    <font>
      <b/>
      <sz val="12"/>
      <color theme="1"/>
      <name val="Calibri"/>
      <family val="2"/>
      <scheme val="minor"/>
    </font>
    <font>
      <b/>
      <sz val="12"/>
      <color theme="3" tint="-0.24994659260841701"/>
      <name val="Felix Titling"/>
      <family val="5"/>
    </font>
  </fonts>
  <fills count="17">
    <fill>
      <patternFill patternType="none"/>
    </fill>
    <fill>
      <patternFill patternType="gray125"/>
    </fill>
    <fill>
      <patternFill patternType="solid">
        <fgColor indexed="9"/>
        <bgColor indexed="64"/>
      </patternFill>
    </fill>
    <fill>
      <patternFill patternType="solid">
        <fgColor indexed="8"/>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theme="1"/>
        <bgColor indexed="64"/>
      </patternFill>
    </fill>
    <fill>
      <patternFill patternType="solid">
        <fgColor theme="1" tint="4.9989318521683403E-2"/>
        <bgColor indexed="64"/>
      </patternFill>
    </fill>
    <fill>
      <patternFill patternType="solid">
        <fgColor theme="0" tint="-4.9989318521683403E-2"/>
        <bgColor indexed="64"/>
      </patternFill>
    </fill>
    <fill>
      <patternFill patternType="solid">
        <fgColor rgb="FFFFFFFF"/>
        <bgColor indexed="64"/>
      </patternFill>
    </fill>
    <fill>
      <patternFill patternType="solid">
        <fgColor theme="4" tint="0.39997558519241921"/>
        <bgColor indexed="64"/>
      </patternFill>
    </fill>
    <fill>
      <patternFill patternType="solid">
        <fgColor theme="4" tint="0.59999389629810485"/>
        <bgColor indexed="64"/>
      </patternFill>
    </fill>
    <fill>
      <patternFill patternType="solid">
        <fgColor theme="0" tint="-0.14999847407452621"/>
        <bgColor indexed="64"/>
      </patternFill>
    </fill>
    <fill>
      <patternFill patternType="solid">
        <fgColor rgb="FF1E1E1E"/>
        <bgColor indexed="64"/>
      </patternFill>
    </fill>
    <fill>
      <patternFill patternType="solid">
        <fgColor theme="3" tint="0.79998168889431442"/>
        <bgColor indexed="64"/>
      </patternFill>
    </fill>
    <fill>
      <patternFill patternType="solid">
        <fgColor rgb="FFFF0000"/>
        <bgColor indexed="64"/>
      </patternFill>
    </fill>
  </fills>
  <borders count="7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top/>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thin">
        <color indexed="64"/>
      </left>
      <right/>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bottom style="thin">
        <color theme="0"/>
      </bottom>
      <diagonal/>
    </border>
    <border>
      <left style="thin">
        <color rgb="FFC0C0C0"/>
      </left>
      <right style="thin">
        <color rgb="FFC0C0C0"/>
      </right>
      <top style="thin">
        <color rgb="FFC0C0C0"/>
      </top>
      <bottom style="thin">
        <color rgb="FFC0C0C0"/>
      </bottom>
      <diagonal/>
    </border>
    <border>
      <left/>
      <right style="thick">
        <color rgb="FFFF0000"/>
      </right>
      <top/>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13">
    <xf numFmtId="0" fontId="0" fillId="0" borderId="0"/>
    <xf numFmtId="43" fontId="2" fillId="0" borderId="0" applyFont="0" applyFill="0" applyBorder="0" applyAlignment="0" applyProtection="0"/>
    <xf numFmtId="44" fontId="1" fillId="0" borderId="0" applyFont="0" applyFill="0" applyBorder="0" applyAlignment="0" applyProtection="0"/>
    <xf numFmtId="44" fontId="2" fillId="0" borderId="0" applyFont="0" applyFill="0" applyBorder="0" applyAlignment="0" applyProtection="0"/>
    <xf numFmtId="43" fontId="7" fillId="0" borderId="0" applyFont="0" applyFill="0" applyBorder="0" applyAlignment="0" applyProtection="0"/>
    <xf numFmtId="0" fontId="1" fillId="0" borderId="0"/>
    <xf numFmtId="0" fontId="10" fillId="0" borderId="0"/>
    <xf numFmtId="0" fontId="1" fillId="0" borderId="0"/>
    <xf numFmtId="0" fontId="7" fillId="0" borderId="0"/>
    <xf numFmtId="0" fontId="10" fillId="0" borderId="0"/>
    <xf numFmtId="0" fontId="1" fillId="0" borderId="0"/>
    <xf numFmtId="0" fontId="7" fillId="0" borderId="0"/>
    <xf numFmtId="0" fontId="1" fillId="0" borderId="0"/>
  </cellStyleXfs>
  <cellXfs count="580">
    <xf numFmtId="0" fontId="0" fillId="0" borderId="0" xfId="0"/>
    <xf numFmtId="0" fontId="12" fillId="0" borderId="0" xfId="0" applyFont="1"/>
    <xf numFmtId="0" fontId="13" fillId="0" borderId="0" xfId="0" applyFont="1" applyAlignment="1">
      <alignment horizontal="left"/>
    </xf>
    <xf numFmtId="0" fontId="0" fillId="0" borderId="0" xfId="0" applyBorder="1"/>
    <xf numFmtId="0" fontId="0" fillId="0" borderId="0" xfId="0" applyFont="1"/>
    <xf numFmtId="0" fontId="14" fillId="0" borderId="0" xfId="0" applyFont="1"/>
    <xf numFmtId="0" fontId="11" fillId="4" borderId="0" xfId="0" applyFont="1" applyFill="1"/>
    <xf numFmtId="0" fontId="0" fillId="4" borderId="0" xfId="0" applyFill="1"/>
    <xf numFmtId="0" fontId="0" fillId="4" borderId="69" xfId="0" applyFill="1" applyBorder="1"/>
    <xf numFmtId="0" fontId="13" fillId="4" borderId="0" xfId="0" applyFont="1" applyFill="1"/>
    <xf numFmtId="0" fontId="13" fillId="4" borderId="0" xfId="0" applyFont="1" applyFill="1" applyAlignment="1">
      <alignment horizontal="center"/>
    </xf>
    <xf numFmtId="0" fontId="0" fillId="4" borderId="0" xfId="0" applyFill="1" applyAlignment="1">
      <alignment horizontal="center"/>
    </xf>
    <xf numFmtId="0" fontId="0" fillId="4" borderId="0" xfId="0" applyFill="1" applyBorder="1" applyAlignment="1">
      <alignment horizontal="center"/>
    </xf>
    <xf numFmtId="0" fontId="0" fillId="4" borderId="0" xfId="0" applyFill="1" applyBorder="1" applyAlignment="1"/>
    <xf numFmtId="0" fontId="0" fillId="4" borderId="0" xfId="0" applyFont="1" applyFill="1" applyBorder="1" applyAlignment="1">
      <alignment vertical="center"/>
    </xf>
    <xf numFmtId="49" fontId="0" fillId="0" borderId="1" xfId="0" applyNumberFormat="1" applyFont="1" applyBorder="1"/>
    <xf numFmtId="0" fontId="0" fillId="0" borderId="1" xfId="0" applyFont="1" applyBorder="1"/>
    <xf numFmtId="49" fontId="0" fillId="0" borderId="0" xfId="0" applyNumberFormat="1" applyFont="1"/>
    <xf numFmtId="0" fontId="15" fillId="4" borderId="0" xfId="0" applyFont="1" applyFill="1" applyAlignment="1">
      <alignment vertical="center"/>
    </xf>
    <xf numFmtId="0" fontId="15" fillId="4" borderId="0" xfId="0" applyFont="1" applyFill="1" applyBorder="1" applyAlignment="1">
      <alignment vertical="center"/>
    </xf>
    <xf numFmtId="0" fontId="0" fillId="0" borderId="0" xfId="0" applyFont="1" applyBorder="1"/>
    <xf numFmtId="0" fontId="0" fillId="0" borderId="0" xfId="0" applyFont="1" applyAlignment="1">
      <alignment horizontal="left"/>
    </xf>
    <xf numFmtId="0" fontId="11" fillId="0" borderId="2" xfId="0" applyFont="1" applyBorder="1" applyAlignment="1">
      <alignment horizontal="center"/>
    </xf>
    <xf numFmtId="0" fontId="16" fillId="0" borderId="0" xfId="0" applyFont="1"/>
    <xf numFmtId="0" fontId="0" fillId="0" borderId="0" xfId="0" applyFont="1" applyAlignment="1"/>
    <xf numFmtId="0" fontId="16" fillId="0" borderId="0" xfId="0" applyFont="1" applyAlignment="1"/>
    <xf numFmtId="0" fontId="3" fillId="2" borderId="0" xfId="6" applyFont="1" applyFill="1" applyBorder="1" applyAlignment="1">
      <alignment horizontal="center" vertical="center" shrinkToFit="1"/>
    </xf>
    <xf numFmtId="0" fontId="4" fillId="2" borderId="0" xfId="6" applyFont="1" applyFill="1" applyBorder="1" applyAlignment="1">
      <alignment horizontal="center" shrinkToFit="1"/>
    </xf>
    <xf numFmtId="0" fontId="0" fillId="0" borderId="0" xfId="0" applyFont="1" applyFill="1"/>
    <xf numFmtId="0" fontId="4" fillId="2" borderId="0" xfId="6" applyFont="1" applyFill="1" applyBorder="1" applyAlignment="1">
      <alignment horizontal="center" vertical="center" shrinkToFit="1"/>
    </xf>
    <xf numFmtId="0" fontId="16" fillId="0" borderId="0" xfId="0" applyFont="1" applyFill="1"/>
    <xf numFmtId="0" fontId="0" fillId="0" borderId="0" xfId="0" applyFont="1" applyFill="1" applyBorder="1"/>
    <xf numFmtId="0" fontId="11" fillId="5" borderId="1" xfId="0" applyFont="1" applyFill="1" applyBorder="1" applyAlignment="1">
      <alignment horizontal="center" vertical="center" wrapText="1"/>
    </xf>
    <xf numFmtId="0" fontId="17" fillId="0" borderId="0" xfId="0" applyFont="1" applyFill="1" applyBorder="1" applyAlignment="1">
      <alignment horizontal="center" vertical="center"/>
    </xf>
    <xf numFmtId="0" fontId="18" fillId="6" borderId="3" xfId="6" applyFont="1" applyFill="1" applyBorder="1" applyAlignment="1">
      <alignment horizontal="center" vertical="center" shrinkToFit="1"/>
    </xf>
    <xf numFmtId="0" fontId="18" fillId="6" borderId="4" xfId="6" applyFont="1" applyFill="1" applyBorder="1" applyAlignment="1">
      <alignment horizontal="center" vertical="center" shrinkToFit="1"/>
    </xf>
    <xf numFmtId="0" fontId="0" fillId="0" borderId="0" xfId="0" applyFont="1" applyFill="1" applyBorder="1" applyAlignment="1">
      <alignment shrinkToFit="1"/>
    </xf>
    <xf numFmtId="0" fontId="0" fillId="0" borderId="0" xfId="0" applyFont="1" applyFill="1" applyBorder="1" applyAlignment="1">
      <alignment vertical="center"/>
    </xf>
    <xf numFmtId="0" fontId="0" fillId="0" borderId="0" xfId="0" applyFont="1" applyFill="1" applyBorder="1" applyAlignment="1">
      <alignment vertical="center" wrapText="1"/>
    </xf>
    <xf numFmtId="0" fontId="11" fillId="0" borderId="0" xfId="0" applyFont="1" applyFill="1" applyBorder="1" applyAlignment="1">
      <alignment vertical="center" wrapText="1"/>
    </xf>
    <xf numFmtId="0" fontId="0" fillId="0" borderId="0" xfId="0" applyFont="1" applyBorder="1" applyAlignment="1">
      <alignment shrinkToFit="1"/>
    </xf>
    <xf numFmtId="0" fontId="11" fillId="0" borderId="0" xfId="0" applyFont="1" applyFill="1" applyBorder="1" applyAlignment="1">
      <alignment vertical="center"/>
    </xf>
    <xf numFmtId="0" fontId="15" fillId="0" borderId="0" xfId="0" applyFont="1" applyFill="1" applyBorder="1" applyAlignment="1">
      <alignment vertical="center"/>
    </xf>
    <xf numFmtId="0" fontId="0" fillId="0" borderId="1" xfId="0" applyFont="1" applyBorder="1" applyAlignment="1">
      <alignment horizontal="center" vertical="center" shrinkToFit="1"/>
    </xf>
    <xf numFmtId="0" fontId="11" fillId="5" borderId="5" xfId="0" applyFont="1" applyFill="1" applyBorder="1" applyAlignment="1">
      <alignment horizontal="center" vertical="center"/>
    </xf>
    <xf numFmtId="0" fontId="11" fillId="5" borderId="6" xfId="0" applyFont="1" applyFill="1" applyBorder="1" applyAlignment="1">
      <alignment horizontal="center" vertical="center"/>
    </xf>
    <xf numFmtId="0" fontId="9" fillId="7" borderId="5" xfId="0" applyFont="1" applyFill="1" applyBorder="1" applyAlignment="1">
      <alignment horizontal="center" vertical="center"/>
    </xf>
    <xf numFmtId="0" fontId="19" fillId="0" borderId="0" xfId="0" applyFont="1"/>
    <xf numFmtId="0" fontId="19" fillId="0" borderId="0" xfId="0" applyFont="1" applyAlignment="1"/>
    <xf numFmtId="0" fontId="5" fillId="2" borderId="0" xfId="6" applyFont="1" applyFill="1" applyBorder="1" applyAlignment="1">
      <alignment horizontal="center" vertical="center" shrinkToFit="1"/>
    </xf>
    <xf numFmtId="0" fontId="6" fillId="2" borderId="0" xfId="6" applyFont="1" applyFill="1" applyBorder="1" applyAlignment="1">
      <alignment horizontal="center" shrinkToFit="1"/>
    </xf>
    <xf numFmtId="0" fontId="6" fillId="2" borderId="0" xfId="6" applyFont="1" applyFill="1" applyBorder="1" applyAlignment="1">
      <alignment horizontal="center" vertical="center" shrinkToFit="1"/>
    </xf>
    <xf numFmtId="0" fontId="19" fillId="0" borderId="0" xfId="0" applyFont="1" applyFill="1"/>
    <xf numFmtId="164" fontId="19" fillId="0" borderId="0" xfId="0" applyNumberFormat="1" applyFont="1" applyBorder="1"/>
    <xf numFmtId="164" fontId="16" fillId="2" borderId="7" xfId="4" applyNumberFormat="1" applyFont="1" applyFill="1" applyBorder="1" applyAlignment="1">
      <alignment horizontal="center" vertical="center" shrinkToFit="1"/>
    </xf>
    <xf numFmtId="164" fontId="11" fillId="0" borderId="0" xfId="0" applyNumberFormat="1" applyFont="1" applyFill="1" applyBorder="1" applyAlignment="1"/>
    <xf numFmtId="0" fontId="11" fillId="0" borderId="2" xfId="0" applyFont="1" applyBorder="1" applyAlignment="1">
      <alignment horizontal="center" vertical="center"/>
    </xf>
    <xf numFmtId="0" fontId="0" fillId="5" borderId="2" xfId="0" applyFont="1" applyFill="1" applyBorder="1" applyAlignment="1">
      <alignment horizontal="center" vertical="center"/>
    </xf>
    <xf numFmtId="0" fontId="0" fillId="4" borderId="1" xfId="0" applyFont="1" applyFill="1" applyBorder="1" applyAlignment="1">
      <alignment horizontal="center" vertical="center"/>
    </xf>
    <xf numFmtId="0" fontId="0" fillId="0" borderId="0" xfId="0" applyFont="1" applyAlignment="1">
      <alignment vertical="center"/>
    </xf>
    <xf numFmtId="0" fontId="0" fillId="0" borderId="0" xfId="0" applyFont="1" applyFill="1" applyAlignment="1">
      <alignment vertical="center"/>
    </xf>
    <xf numFmtId="0" fontId="11" fillId="0" borderId="1" xfId="0" applyFont="1" applyBorder="1" applyAlignment="1">
      <alignment horizontal="center" vertical="center"/>
    </xf>
    <xf numFmtId="0" fontId="9" fillId="8" borderId="0" xfId="0" applyFont="1" applyFill="1" applyAlignment="1">
      <alignment horizontal="center" vertical="center"/>
    </xf>
    <xf numFmtId="0" fontId="9" fillId="8" borderId="2" xfId="0" applyFont="1" applyFill="1" applyBorder="1" applyAlignment="1">
      <alignment horizontal="center" vertical="center"/>
    </xf>
    <xf numFmtId="0" fontId="4" fillId="0" borderId="0" xfId="6" applyFont="1" applyFill="1" applyBorder="1" applyAlignment="1">
      <alignment horizontal="center" vertical="center" shrinkToFit="1"/>
    </xf>
    <xf numFmtId="0" fontId="18" fillId="6" borderId="1" xfId="12" applyFont="1" applyFill="1" applyBorder="1" applyAlignment="1">
      <alignment horizontal="center" vertical="center" shrinkToFit="1"/>
    </xf>
    <xf numFmtId="0" fontId="20" fillId="0" borderId="0" xfId="0" applyFont="1" applyFill="1" applyBorder="1" applyAlignment="1" applyProtection="1">
      <alignment horizontal="center" vertical="center" wrapText="1" shrinkToFit="1"/>
      <protection locked="0"/>
    </xf>
    <xf numFmtId="0" fontId="0" fillId="0" borderId="0" xfId="0" applyFont="1" applyFill="1" applyBorder="1" applyAlignment="1">
      <alignment horizontal="center" vertical="center" shrinkToFit="1"/>
    </xf>
    <xf numFmtId="0" fontId="0" fillId="0" borderId="0" xfId="0" applyFont="1" applyFill="1" applyBorder="1" applyAlignment="1">
      <alignment horizontal="center" shrinkToFit="1"/>
    </xf>
    <xf numFmtId="0" fontId="0" fillId="0" borderId="8" xfId="0" applyFont="1" applyBorder="1"/>
    <xf numFmtId="0" fontId="0" fillId="0" borderId="0" xfId="0" applyFill="1" applyBorder="1"/>
    <xf numFmtId="0" fontId="11" fillId="0" borderId="0" xfId="0" applyFont="1" applyFill="1" applyBorder="1" applyAlignment="1">
      <alignment horizontal="center" vertical="center"/>
    </xf>
    <xf numFmtId="0" fontId="0" fillId="5" borderId="0" xfId="0" applyFont="1" applyFill="1"/>
    <xf numFmtId="0" fontId="0" fillId="5" borderId="0" xfId="0" applyFont="1" applyFill="1" applyBorder="1"/>
    <xf numFmtId="0" fontId="11" fillId="0" borderId="0" xfId="0" applyFont="1" applyFill="1" applyBorder="1" applyAlignment="1"/>
    <xf numFmtId="0" fontId="18" fillId="0" borderId="0" xfId="0" applyFont="1" applyFill="1" applyBorder="1" applyAlignment="1">
      <alignment shrinkToFit="1"/>
    </xf>
    <xf numFmtId="0" fontId="11" fillId="9" borderId="5" xfId="0" applyFont="1" applyFill="1" applyBorder="1" applyAlignment="1">
      <alignment horizontal="center" vertical="center"/>
    </xf>
    <xf numFmtId="0" fontId="0" fillId="0" borderId="9" xfId="0" applyFont="1" applyBorder="1" applyAlignment="1">
      <alignment horizontal="center" vertical="center" shrinkToFit="1"/>
    </xf>
    <xf numFmtId="0" fontId="0" fillId="0" borderId="10" xfId="0" applyFont="1" applyBorder="1" applyAlignment="1">
      <alignment horizontal="center" vertical="center" shrinkToFit="1"/>
    </xf>
    <xf numFmtId="0" fontId="0" fillId="0" borderId="11" xfId="0" applyFont="1" applyBorder="1" applyAlignment="1">
      <alignment horizontal="center" vertical="center" shrinkToFit="1"/>
    </xf>
    <xf numFmtId="49" fontId="0" fillId="0" borderId="0" xfId="0" applyNumberFormat="1" applyFill="1" applyBorder="1" applyAlignment="1">
      <alignment horizontal="left"/>
    </xf>
    <xf numFmtId="0" fontId="0" fillId="0" borderId="0" xfId="0" applyFont="1" applyBorder="1" applyAlignment="1"/>
    <xf numFmtId="0" fontId="0" fillId="5" borderId="0" xfId="0" applyFill="1"/>
    <xf numFmtId="0" fontId="15" fillId="4" borderId="0" xfId="0" applyFont="1" applyFill="1" applyBorder="1" applyAlignment="1">
      <alignment vertical="center" wrapText="1"/>
    </xf>
    <xf numFmtId="0" fontId="0" fillId="5" borderId="2" xfId="0" applyFont="1" applyFill="1" applyBorder="1" applyAlignment="1">
      <alignment horizontal="center" vertical="center"/>
    </xf>
    <xf numFmtId="0" fontId="11" fillId="9" borderId="6" xfId="0" applyFont="1" applyFill="1" applyBorder="1" applyAlignment="1">
      <alignment horizontal="center" vertical="center"/>
    </xf>
    <xf numFmtId="0" fontId="11" fillId="0" borderId="1" xfId="0" applyFont="1" applyBorder="1" applyAlignment="1">
      <alignment horizontal="center" vertical="center" wrapText="1"/>
    </xf>
    <xf numFmtId="0" fontId="21" fillId="0" borderId="1" xfId="0" applyNumberFormat="1" applyFont="1" applyBorder="1" applyAlignment="1">
      <alignment horizontal="center" vertical="center"/>
    </xf>
    <xf numFmtId="0" fontId="22" fillId="6" borderId="1" xfId="12" applyNumberFormat="1" applyFont="1" applyFill="1" applyBorder="1" applyAlignment="1">
      <alignment horizontal="center" vertical="center" shrinkToFit="1"/>
    </xf>
    <xf numFmtId="0" fontId="11" fillId="5" borderId="1" xfId="0" applyFont="1" applyFill="1" applyBorder="1" applyAlignment="1">
      <alignment horizontal="center" vertical="center"/>
    </xf>
    <xf numFmtId="0" fontId="11" fillId="4" borderId="9" xfId="0" applyFont="1" applyFill="1" applyBorder="1" applyAlignment="1">
      <alignment horizontal="center" vertical="center"/>
    </xf>
    <xf numFmtId="0" fontId="18" fillId="2" borderId="12" xfId="6" applyFont="1" applyFill="1" applyBorder="1" applyAlignment="1">
      <alignment horizontal="center" vertical="center" shrinkToFit="1"/>
    </xf>
    <xf numFmtId="0" fontId="0" fillId="0" borderId="0" xfId="0"/>
    <xf numFmtId="49" fontId="0" fillId="10" borderId="70" xfId="0" applyNumberFormat="1" applyFill="1" applyBorder="1" applyAlignment="1">
      <alignment horizontal="left"/>
    </xf>
    <xf numFmtId="49" fontId="0" fillId="10" borderId="70" xfId="0" applyNumberFormat="1" applyFill="1" applyBorder="1" applyAlignment="1">
      <alignment horizontal="left"/>
    </xf>
    <xf numFmtId="0" fontId="0" fillId="0" borderId="0" xfId="0"/>
    <xf numFmtId="0" fontId="11" fillId="5" borderId="9" xfId="0" applyFont="1" applyFill="1" applyBorder="1" applyAlignment="1">
      <alignment vertical="center"/>
    </xf>
    <xf numFmtId="0" fontId="11" fillId="4" borderId="1" xfId="0" applyFont="1" applyFill="1" applyBorder="1" applyAlignment="1">
      <alignment vertical="center"/>
    </xf>
    <xf numFmtId="166" fontId="11" fillId="4" borderId="9" xfId="0" applyNumberFormat="1" applyFont="1" applyFill="1" applyBorder="1" applyAlignment="1">
      <alignment vertical="center"/>
    </xf>
    <xf numFmtId="0" fontId="23" fillId="7" borderId="13" xfId="0" applyFont="1" applyFill="1" applyBorder="1" applyAlignment="1">
      <alignment vertical="center"/>
    </xf>
    <xf numFmtId="0" fontId="11" fillId="0" borderId="2" xfId="0" applyFont="1" applyBorder="1" applyAlignment="1">
      <alignment horizontal="center" vertical="center"/>
    </xf>
    <xf numFmtId="0" fontId="0" fillId="5" borderId="2" xfId="0" applyFont="1" applyFill="1" applyBorder="1" applyAlignment="1">
      <alignment horizontal="center" vertical="center"/>
    </xf>
    <xf numFmtId="0" fontId="9" fillId="8" borderId="2" xfId="0" applyFont="1" applyFill="1" applyBorder="1" applyAlignment="1">
      <alignment horizontal="center" vertical="center"/>
    </xf>
    <xf numFmtId="0" fontId="11" fillId="4" borderId="2" xfId="0" applyFont="1" applyFill="1" applyBorder="1" applyAlignment="1">
      <alignment horizontal="center" vertical="center"/>
    </xf>
    <xf numFmtId="0" fontId="11" fillId="4" borderId="2" xfId="0" applyFont="1" applyFill="1" applyBorder="1" applyAlignment="1">
      <alignment horizontal="center" vertical="center"/>
    </xf>
    <xf numFmtId="49" fontId="0" fillId="10" borderId="70" xfId="0" applyNumberFormat="1" applyFill="1" applyBorder="1" applyAlignment="1">
      <alignment horizontal="left"/>
    </xf>
    <xf numFmtId="164" fontId="21" fillId="0" borderId="1" xfId="0" applyNumberFormat="1" applyFont="1" applyBorder="1" applyAlignment="1">
      <alignment horizontal="center" vertical="center"/>
    </xf>
    <xf numFmtId="164" fontId="16" fillId="2" borderId="14" xfId="4" applyNumberFormat="1" applyFont="1" applyFill="1" applyBorder="1" applyAlignment="1">
      <alignment horizontal="center" vertical="center" shrinkToFit="1"/>
    </xf>
    <xf numFmtId="0" fontId="18" fillId="6" borderId="15" xfId="12" applyFont="1" applyFill="1" applyBorder="1" applyAlignment="1">
      <alignment horizontal="center" vertical="center" shrinkToFit="1"/>
    </xf>
    <xf numFmtId="164" fontId="22" fillId="6" borderId="3" xfId="12" applyNumberFormat="1" applyFont="1" applyFill="1" applyBorder="1" applyAlignment="1">
      <alignment horizontal="center" vertical="center" shrinkToFit="1"/>
    </xf>
    <xf numFmtId="164" fontId="21" fillId="0" borderId="16" xfId="0" applyNumberFormat="1" applyFont="1" applyBorder="1" applyAlignment="1">
      <alignment horizontal="center" vertical="center"/>
    </xf>
    <xf numFmtId="164" fontId="21" fillId="0" borderId="9" xfId="0" applyNumberFormat="1" applyFont="1" applyBorder="1" applyAlignment="1">
      <alignment horizontal="center" vertical="center"/>
    </xf>
    <xf numFmtId="0" fontId="21" fillId="0" borderId="9" xfId="0" applyNumberFormat="1" applyFont="1" applyBorder="1" applyAlignment="1">
      <alignment horizontal="center" vertical="center"/>
    </xf>
    <xf numFmtId="0" fontId="21" fillId="0" borderId="11" xfId="0" applyNumberFormat="1" applyFont="1" applyBorder="1" applyAlignment="1">
      <alignment horizontal="center" vertical="center"/>
    </xf>
    <xf numFmtId="0" fontId="9" fillId="7" borderId="17" xfId="0" applyFont="1" applyFill="1" applyBorder="1" applyAlignment="1">
      <alignment horizontal="center" vertical="center"/>
    </xf>
    <xf numFmtId="0" fontId="24" fillId="3" borderId="18" xfId="0" applyFont="1" applyFill="1" applyBorder="1" applyAlignment="1" applyProtection="1">
      <alignment horizontal="center" vertical="center" wrapText="1" shrinkToFit="1"/>
      <protection locked="0"/>
    </xf>
    <xf numFmtId="0" fontId="24" fillId="3" borderId="19" xfId="0" applyFont="1" applyFill="1" applyBorder="1" applyAlignment="1" applyProtection="1">
      <alignment horizontal="center" vertical="center" wrapText="1" shrinkToFit="1"/>
      <protection locked="0"/>
    </xf>
    <xf numFmtId="0" fontId="24" fillId="3" borderId="20" xfId="0" applyFont="1" applyFill="1" applyBorder="1" applyAlignment="1" applyProtection="1">
      <alignment horizontal="center" vertical="center" wrapText="1" shrinkToFit="1"/>
      <protection locked="0"/>
    </xf>
    <xf numFmtId="0" fontId="0" fillId="0" borderId="1" xfId="0" applyFont="1" applyBorder="1" applyAlignment="1">
      <alignment horizontal="center" vertical="center" wrapText="1"/>
    </xf>
    <xf numFmtId="49" fontId="0" fillId="10" borderId="70" xfId="0" applyNumberFormat="1" applyFill="1" applyBorder="1" applyAlignment="1">
      <alignment horizontal="left"/>
    </xf>
    <xf numFmtId="0" fontId="0" fillId="0" borderId="0" xfId="0"/>
    <xf numFmtId="49" fontId="0" fillId="10" borderId="70" xfId="0" applyNumberFormat="1" applyFill="1" applyBorder="1" applyAlignment="1">
      <alignment horizontal="left"/>
    </xf>
    <xf numFmtId="0" fontId="24" fillId="3" borderId="1" xfId="0" applyFont="1" applyFill="1" applyBorder="1" applyAlignment="1" applyProtection="1">
      <alignment horizontal="center" vertical="center" wrapText="1" shrinkToFit="1"/>
      <protection locked="0"/>
    </xf>
    <xf numFmtId="0" fontId="24" fillId="3" borderId="9" xfId="0" applyFont="1" applyFill="1" applyBorder="1" applyAlignment="1" applyProtection="1">
      <alignment horizontal="center" vertical="center" wrapText="1" shrinkToFit="1"/>
      <protection locked="0"/>
    </xf>
    <xf numFmtId="0" fontId="12" fillId="7" borderId="0" xfId="0" applyFont="1" applyFill="1"/>
    <xf numFmtId="0" fontId="0" fillId="7" borderId="0" xfId="0" applyFill="1"/>
    <xf numFmtId="0" fontId="11" fillId="5" borderId="9" xfId="0" applyFont="1" applyFill="1" applyBorder="1" applyAlignment="1">
      <alignment horizontal="center" vertical="center" wrapText="1"/>
    </xf>
    <xf numFmtId="0" fontId="11" fillId="5" borderId="1" xfId="0" applyFont="1" applyFill="1" applyBorder="1" applyAlignment="1">
      <alignment horizontal="center" vertical="center" wrapText="1"/>
    </xf>
    <xf numFmtId="166" fontId="11" fillId="0" borderId="9" xfId="0" applyNumberFormat="1" applyFont="1" applyBorder="1" applyAlignment="1">
      <alignment vertical="center" wrapText="1"/>
    </xf>
    <xf numFmtId="166" fontId="0" fillId="4" borderId="9" xfId="0" applyNumberFormat="1" applyFont="1" applyFill="1" applyBorder="1" applyAlignment="1">
      <alignment vertical="center"/>
    </xf>
    <xf numFmtId="0" fontId="0" fillId="11" borderId="1" xfId="0" applyFont="1" applyFill="1" applyBorder="1" applyAlignment="1">
      <alignment horizontal="center" vertical="center" shrinkToFit="1"/>
    </xf>
    <xf numFmtId="0" fontId="0" fillId="11" borderId="9" xfId="0" applyFont="1" applyFill="1" applyBorder="1" applyAlignment="1">
      <alignment horizontal="center" vertical="center" shrinkToFit="1"/>
    </xf>
    <xf numFmtId="49" fontId="0" fillId="0" borderId="1" xfId="0" applyNumberFormat="1" applyFill="1" applyBorder="1" applyAlignment="1">
      <alignment horizontal="left"/>
    </xf>
    <xf numFmtId="49" fontId="0" fillId="0" borderId="0" xfId="0" applyNumberFormat="1" applyFill="1" applyBorder="1" applyAlignment="1">
      <alignment horizontal="left" vertical="center"/>
    </xf>
    <xf numFmtId="0" fontId="18" fillId="2" borderId="6" xfId="6" applyFont="1" applyFill="1" applyBorder="1" applyAlignment="1">
      <alignment horizontal="center" vertical="center" shrinkToFit="1"/>
    </xf>
    <xf numFmtId="164" fontId="16" fillId="2" borderId="11" xfId="4" applyNumberFormat="1" applyFont="1" applyFill="1" applyBorder="1" applyAlignment="1">
      <alignment horizontal="center" vertical="center" shrinkToFit="1"/>
    </xf>
    <xf numFmtId="0" fontId="15" fillId="0" borderId="1" xfId="0" applyNumberFormat="1" applyFont="1" applyBorder="1" applyAlignment="1">
      <alignment horizontal="center" vertical="center"/>
    </xf>
    <xf numFmtId="49" fontId="0" fillId="10" borderId="70" xfId="0" applyNumberFormat="1" applyFill="1" applyBorder="1" applyAlignment="1">
      <alignment horizontal="left"/>
    </xf>
    <xf numFmtId="0" fontId="0" fillId="0" borderId="0" xfId="0"/>
    <xf numFmtId="49" fontId="0" fillId="10" borderId="70" xfId="0" applyNumberFormat="1" applyFill="1" applyBorder="1" applyAlignment="1">
      <alignment horizontal="left"/>
    </xf>
    <xf numFmtId="0" fontId="15" fillId="4" borderId="2" xfId="0" applyFont="1" applyFill="1" applyBorder="1" applyAlignment="1">
      <alignment vertical="center"/>
    </xf>
    <xf numFmtId="49" fontId="0" fillId="0" borderId="1" xfId="0" applyNumberFormat="1" applyFont="1" applyFill="1" applyBorder="1"/>
    <xf numFmtId="49" fontId="0" fillId="10" borderId="1" xfId="0" applyNumberFormat="1" applyFill="1" applyBorder="1" applyAlignment="1">
      <alignment horizontal="left"/>
    </xf>
    <xf numFmtId="0" fontId="11" fillId="9" borderId="21" xfId="0" applyFont="1" applyFill="1" applyBorder="1" applyAlignment="1">
      <alignment horizontal="center" vertical="center"/>
    </xf>
    <xf numFmtId="0" fontId="0" fillId="5" borderId="2" xfId="0" applyFont="1" applyFill="1" applyBorder="1" applyAlignment="1">
      <alignment horizontal="center" vertical="center"/>
    </xf>
    <xf numFmtId="0" fontId="11" fillId="4" borderId="2" xfId="0" applyFont="1" applyFill="1" applyBorder="1" applyAlignment="1">
      <alignment horizontal="center" vertical="center"/>
    </xf>
    <xf numFmtId="0" fontId="0" fillId="6" borderId="0" xfId="0" applyFont="1" applyFill="1"/>
    <xf numFmtId="0" fontId="11" fillId="4" borderId="5" xfId="0" applyFont="1" applyFill="1" applyBorder="1" applyAlignment="1">
      <alignment horizontal="center" vertical="center"/>
    </xf>
    <xf numFmtId="0" fontId="11" fillId="5" borderId="22" xfId="0" applyFont="1" applyFill="1" applyBorder="1" applyAlignment="1">
      <alignment horizontal="center" vertical="center"/>
    </xf>
    <xf numFmtId="166" fontId="0" fillId="4" borderId="0" xfId="0" applyNumberFormat="1" applyFont="1" applyFill="1" applyBorder="1" applyAlignment="1">
      <alignment vertical="center"/>
    </xf>
    <xf numFmtId="0" fontId="11" fillId="4" borderId="11" xfId="0" applyFont="1" applyFill="1" applyBorder="1" applyAlignment="1">
      <alignment horizontal="center" vertical="center"/>
    </xf>
    <xf numFmtId="0" fontId="18" fillId="6" borderId="21" xfId="6" applyFont="1" applyFill="1" applyBorder="1" applyAlignment="1">
      <alignment horizontal="center" vertical="center" shrinkToFit="1"/>
    </xf>
    <xf numFmtId="0" fontId="18" fillId="6" borderId="16" xfId="6" applyFont="1" applyFill="1" applyBorder="1" applyAlignment="1">
      <alignment horizontal="center" vertical="center" shrinkToFit="1"/>
    </xf>
    <xf numFmtId="0" fontId="18" fillId="2" borderId="5" xfId="6" applyFont="1" applyFill="1" applyBorder="1" applyAlignment="1">
      <alignment horizontal="center" vertical="center" shrinkToFit="1"/>
    </xf>
    <xf numFmtId="164" fontId="16" fillId="2" borderId="9" xfId="4" applyNumberFormat="1" applyFont="1" applyFill="1" applyBorder="1" applyAlignment="1">
      <alignment horizontal="center" vertical="center" shrinkToFit="1"/>
    </xf>
    <xf numFmtId="164" fontId="21" fillId="4" borderId="1" xfId="0" applyNumberFormat="1" applyFont="1" applyFill="1" applyBorder="1" applyAlignment="1">
      <alignment horizontal="center" vertical="center"/>
    </xf>
    <xf numFmtId="0" fontId="18" fillId="6" borderId="1" xfId="12" applyFont="1" applyFill="1" applyBorder="1" applyAlignment="1">
      <alignment horizontal="center" vertical="center" shrinkToFit="1"/>
    </xf>
    <xf numFmtId="0" fontId="0" fillId="5" borderId="2" xfId="0" applyFont="1" applyFill="1" applyBorder="1" applyAlignment="1">
      <alignment horizontal="center" vertical="center"/>
    </xf>
    <xf numFmtId="0" fontId="9" fillId="8" borderId="2" xfId="0" applyFont="1" applyFill="1" applyBorder="1" applyAlignment="1">
      <alignment horizontal="center" vertical="center"/>
    </xf>
    <xf numFmtId="0" fontId="11" fillId="0" borderId="2" xfId="0" applyFont="1" applyBorder="1" applyAlignment="1">
      <alignment horizontal="center" vertical="center"/>
    </xf>
    <xf numFmtId="0" fontId="11" fillId="5" borderId="1" xfId="0" applyFont="1" applyFill="1" applyBorder="1" applyAlignment="1">
      <alignment horizontal="center" vertical="center" wrapText="1"/>
    </xf>
    <xf numFmtId="0" fontId="0" fillId="0" borderId="1" xfId="0" applyFont="1" applyBorder="1" applyAlignment="1">
      <alignment horizontal="center" vertical="center" shrinkToFit="1"/>
    </xf>
    <xf numFmtId="0" fontId="0" fillId="0" borderId="9" xfId="0" applyFont="1" applyBorder="1" applyAlignment="1">
      <alignment horizontal="center" vertical="center" shrinkToFit="1"/>
    </xf>
    <xf numFmtId="0" fontId="11" fillId="0" borderId="0" xfId="0" applyFont="1" applyFill="1" applyBorder="1" applyAlignment="1">
      <alignment horizontal="center" vertical="center"/>
    </xf>
    <xf numFmtId="49" fontId="0" fillId="10" borderId="70" xfId="0" applyNumberFormat="1" applyFill="1" applyBorder="1" applyAlignment="1">
      <alignment horizontal="left"/>
    </xf>
    <xf numFmtId="49" fontId="0" fillId="10" borderId="70" xfId="0" applyNumberFormat="1" applyFill="1" applyBorder="1" applyAlignment="1">
      <alignment horizontal="left"/>
    </xf>
    <xf numFmtId="49" fontId="0" fillId="10" borderId="70" xfId="0" applyNumberFormat="1" applyFill="1" applyBorder="1" applyAlignment="1">
      <alignment horizontal="left"/>
    </xf>
    <xf numFmtId="0" fontId="18" fillId="0" borderId="0" xfId="12" applyFont="1" applyFill="1" applyBorder="1" applyAlignment="1">
      <alignment vertical="center" shrinkToFit="1"/>
    </xf>
    <xf numFmtId="0" fontId="8" fillId="7" borderId="17" xfId="0" applyFont="1" applyFill="1" applyBorder="1" applyAlignment="1">
      <alignment horizontal="center" vertical="center"/>
    </xf>
    <xf numFmtId="0" fontId="20" fillId="3" borderId="18" xfId="0" applyFont="1" applyFill="1" applyBorder="1" applyAlignment="1" applyProtection="1">
      <alignment horizontal="center" vertical="center" wrapText="1" shrinkToFit="1"/>
      <protection locked="0"/>
    </xf>
    <xf numFmtId="0" fontId="20" fillId="3" borderId="19" xfId="0" applyFont="1" applyFill="1" applyBorder="1" applyAlignment="1" applyProtection="1">
      <alignment horizontal="center" vertical="center" wrapText="1" shrinkToFit="1"/>
      <protection locked="0"/>
    </xf>
    <xf numFmtId="0" fontId="20" fillId="3" borderId="20" xfId="0" applyFont="1" applyFill="1" applyBorder="1" applyAlignment="1" applyProtection="1">
      <alignment horizontal="center" vertical="center" wrapText="1" shrinkToFit="1"/>
      <protection locked="0"/>
    </xf>
    <xf numFmtId="0" fontId="0" fillId="0" borderId="71" xfId="0" applyBorder="1"/>
    <xf numFmtId="49" fontId="0" fillId="0" borderId="70" xfId="0" applyNumberFormat="1" applyFill="1" applyBorder="1" applyAlignment="1">
      <alignment horizontal="left"/>
    </xf>
    <xf numFmtId="49" fontId="0" fillId="10" borderId="70" xfId="0" applyNumberFormat="1" applyFont="1" applyFill="1" applyBorder="1" applyAlignment="1">
      <alignment horizontal="left"/>
    </xf>
    <xf numFmtId="0" fontId="11" fillId="0" borderId="0" xfId="0" applyFont="1" applyBorder="1" applyAlignment="1">
      <alignment horizontal="center" vertical="center"/>
    </xf>
    <xf numFmtId="0" fontId="11" fillId="0" borderId="0" xfId="0" applyFont="1" applyBorder="1" applyAlignment="1">
      <alignment horizontal="center" vertical="center" wrapText="1"/>
    </xf>
    <xf numFmtId="166" fontId="11" fillId="0" borderId="0" xfId="0" applyNumberFormat="1" applyFont="1" applyBorder="1" applyAlignment="1">
      <alignment horizontal="center" vertical="center" wrapText="1"/>
    </xf>
    <xf numFmtId="165" fontId="11" fillId="0" borderId="0" xfId="0" applyNumberFormat="1" applyFont="1" applyBorder="1" applyAlignment="1">
      <alignment horizontal="center" vertical="center"/>
    </xf>
    <xf numFmtId="0" fontId="11" fillId="0" borderId="0" xfId="0" applyFont="1" applyFill="1" applyBorder="1" applyAlignment="1">
      <alignment horizontal="center" vertical="center" wrapText="1"/>
    </xf>
    <xf numFmtId="49" fontId="25" fillId="10" borderId="70" xfId="0" applyNumberFormat="1" applyFont="1" applyFill="1" applyBorder="1" applyAlignment="1">
      <alignment horizontal="left"/>
    </xf>
    <xf numFmtId="49" fontId="25" fillId="0" borderId="1" xfId="0" applyNumberFormat="1" applyFont="1" applyFill="1" applyBorder="1" applyAlignment="1">
      <alignment horizontal="left"/>
    </xf>
    <xf numFmtId="49" fontId="0" fillId="10" borderId="70" xfId="0" applyNumberFormat="1" applyFill="1" applyBorder="1" applyAlignment="1">
      <alignment horizontal="left"/>
    </xf>
    <xf numFmtId="49" fontId="0" fillId="10" borderId="70" xfId="0" applyNumberFormat="1" applyFill="1" applyBorder="1" applyAlignment="1">
      <alignment horizontal="left"/>
    </xf>
    <xf numFmtId="49" fontId="0" fillId="10" borderId="70" xfId="0" applyNumberFormat="1" applyFill="1" applyBorder="1" applyAlignment="1">
      <alignment horizontal="left"/>
    </xf>
    <xf numFmtId="49" fontId="0" fillId="10" borderId="70" xfId="0" applyNumberFormat="1" applyFill="1" applyBorder="1" applyAlignment="1">
      <alignment horizontal="left"/>
    </xf>
    <xf numFmtId="49" fontId="0" fillId="10" borderId="70" xfId="0" applyNumberFormat="1" applyFill="1" applyBorder="1" applyAlignment="1">
      <alignment horizontal="left"/>
    </xf>
    <xf numFmtId="49" fontId="0" fillId="10" borderId="70" xfId="0" applyNumberFormat="1" applyFill="1" applyBorder="1" applyAlignment="1">
      <alignment horizontal="left"/>
    </xf>
    <xf numFmtId="49" fontId="0" fillId="10" borderId="70" xfId="0" applyNumberFormat="1" applyFill="1" applyBorder="1" applyAlignment="1">
      <alignment horizontal="left"/>
    </xf>
    <xf numFmtId="49" fontId="0" fillId="10" borderId="70" xfId="0" applyNumberFormat="1" applyFill="1" applyBorder="1" applyAlignment="1">
      <alignment horizontal="left"/>
    </xf>
    <xf numFmtId="0" fontId="0" fillId="5" borderId="2" xfId="0" applyFont="1" applyFill="1" applyBorder="1" applyAlignment="1">
      <alignment horizontal="center" vertical="center"/>
    </xf>
    <xf numFmtId="0" fontId="11" fillId="0" borderId="2" xfId="0" applyFont="1" applyBorder="1" applyAlignment="1">
      <alignment horizontal="center" vertical="center"/>
    </xf>
    <xf numFmtId="0" fontId="9" fillId="8" borderId="2" xfId="0" applyFont="1" applyFill="1" applyBorder="1" applyAlignment="1">
      <alignment horizontal="center" vertical="center"/>
    </xf>
    <xf numFmtId="0" fontId="11" fillId="5" borderId="1" xfId="0" applyFont="1" applyFill="1" applyBorder="1" applyAlignment="1">
      <alignment horizontal="center" vertical="center" wrapText="1"/>
    </xf>
    <xf numFmtId="0" fontId="11" fillId="4" borderId="2" xfId="0" applyFont="1" applyFill="1" applyBorder="1" applyAlignment="1">
      <alignment horizontal="center" vertical="center"/>
    </xf>
    <xf numFmtId="0" fontId="0" fillId="5" borderId="2" xfId="0" applyFont="1" applyFill="1" applyBorder="1" applyAlignment="1">
      <alignment horizontal="center" vertical="center"/>
    </xf>
    <xf numFmtId="49" fontId="0" fillId="10" borderId="70" xfId="0" applyNumberFormat="1" applyFill="1" applyBorder="1" applyAlignment="1">
      <alignment horizontal="left"/>
    </xf>
    <xf numFmtId="0" fontId="18" fillId="2" borderId="0" xfId="6" applyFont="1" applyFill="1" applyBorder="1" applyAlignment="1">
      <alignment horizontal="center" vertical="center" shrinkToFit="1"/>
    </xf>
    <xf numFmtId="164" fontId="16" fillId="2" borderId="0" xfId="4" applyNumberFormat="1" applyFont="1" applyFill="1" applyBorder="1" applyAlignment="1">
      <alignment horizontal="center" vertical="center" shrinkToFit="1"/>
    </xf>
    <xf numFmtId="0" fontId="18" fillId="0" borderId="0" xfId="12" applyFont="1" applyFill="1" applyBorder="1" applyAlignment="1">
      <alignment horizontal="center" vertical="center" shrinkToFit="1"/>
    </xf>
    <xf numFmtId="164" fontId="22" fillId="0" borderId="0" xfId="12" applyNumberFormat="1" applyFont="1" applyFill="1" applyBorder="1" applyAlignment="1">
      <alignment horizontal="center" vertical="center" shrinkToFit="1"/>
    </xf>
    <xf numFmtId="0" fontId="6" fillId="0" borderId="0" xfId="6" applyFont="1" applyFill="1" applyBorder="1" applyAlignment="1">
      <alignment horizontal="center" vertical="center" shrinkToFit="1"/>
    </xf>
    <xf numFmtId="0" fontId="19" fillId="0" borderId="0" xfId="0" applyFont="1" applyFill="1" applyBorder="1"/>
    <xf numFmtId="164" fontId="21" fillId="0" borderId="0" xfId="0" applyNumberFormat="1" applyFont="1" applyFill="1" applyBorder="1" applyAlignment="1">
      <alignment horizontal="center" vertical="center"/>
    </xf>
    <xf numFmtId="0" fontId="21" fillId="0" borderId="16" xfId="0" applyNumberFormat="1" applyFont="1" applyBorder="1" applyAlignment="1">
      <alignment horizontal="center" vertical="center"/>
    </xf>
    <xf numFmtId="0" fontId="0" fillId="0" borderId="1" xfId="0" applyFont="1" applyBorder="1" applyAlignment="1">
      <alignment horizontal="center" vertical="center" shrinkToFit="1"/>
    </xf>
    <xf numFmtId="0" fontId="0" fillId="0" borderId="9" xfId="0" applyFont="1" applyBorder="1" applyAlignment="1">
      <alignment horizontal="center" vertical="center" shrinkToFit="1"/>
    </xf>
    <xf numFmtId="0" fontId="0" fillId="0" borderId="10" xfId="0" applyFont="1" applyBorder="1" applyAlignment="1">
      <alignment horizontal="center" vertical="center" shrinkToFit="1"/>
    </xf>
    <xf numFmtId="0" fontId="0" fillId="0" borderId="11" xfId="0" applyFont="1" applyBorder="1" applyAlignment="1">
      <alignment horizontal="center" vertical="center" shrinkToFit="1"/>
    </xf>
    <xf numFmtId="0" fontId="11" fillId="0" borderId="0" xfId="0" applyFont="1" applyFill="1" applyBorder="1" applyAlignment="1">
      <alignment horizontal="center" vertical="center"/>
    </xf>
    <xf numFmtId="49" fontId="0" fillId="0" borderId="70" xfId="0" applyNumberFormat="1" applyFill="1" applyBorder="1" applyAlignment="1">
      <alignment horizontal="left" wrapText="1"/>
    </xf>
    <xf numFmtId="49" fontId="0" fillId="10" borderId="70" xfId="0" applyNumberFormat="1" applyFill="1" applyBorder="1" applyAlignment="1">
      <alignment horizontal="left" vertical="center"/>
    </xf>
    <xf numFmtId="49" fontId="25" fillId="10" borderId="70" xfId="0" applyNumberFormat="1" applyFont="1" applyFill="1" applyBorder="1" applyAlignment="1">
      <alignment horizontal="left" vertical="center"/>
    </xf>
    <xf numFmtId="49" fontId="0" fillId="0" borderId="70" xfId="0" applyNumberFormat="1" applyFill="1" applyBorder="1" applyAlignment="1">
      <alignment horizontal="left" vertical="center"/>
    </xf>
    <xf numFmtId="0" fontId="15" fillId="9" borderId="74" xfId="0" applyFont="1" applyFill="1" applyBorder="1" applyAlignment="1">
      <alignment horizontal="center" vertical="center"/>
    </xf>
    <xf numFmtId="0" fontId="11" fillId="15" borderId="5" xfId="0" applyFont="1" applyFill="1" applyBorder="1" applyAlignment="1">
      <alignment horizontal="center" vertical="center"/>
    </xf>
    <xf numFmtId="0" fontId="11" fillId="5" borderId="1" xfId="0" applyFont="1" applyFill="1" applyBorder="1" applyAlignment="1">
      <alignment horizontal="center" vertical="center" wrapText="1"/>
    </xf>
    <xf numFmtId="0" fontId="0" fillId="0" borderId="1" xfId="0" applyFont="1" applyBorder="1" applyAlignment="1">
      <alignment horizontal="center" vertical="center" shrinkToFit="1"/>
    </xf>
    <xf numFmtId="0" fontId="0" fillId="0" borderId="9" xfId="0" applyFont="1" applyBorder="1" applyAlignment="1">
      <alignment horizontal="center" vertical="center" shrinkToFit="1"/>
    </xf>
    <xf numFmtId="0" fontId="0" fillId="0" borderId="10" xfId="0" applyFont="1" applyBorder="1" applyAlignment="1">
      <alignment horizontal="center" vertical="center" shrinkToFit="1"/>
    </xf>
    <xf numFmtId="0" fontId="0" fillId="0" borderId="11" xfId="0" applyFont="1" applyBorder="1" applyAlignment="1">
      <alignment horizontal="center" vertical="center" shrinkToFit="1"/>
    </xf>
    <xf numFmtId="0" fontId="11" fillId="4" borderId="2" xfId="0" applyFont="1" applyFill="1" applyBorder="1" applyAlignment="1">
      <alignment horizontal="center" vertical="center"/>
    </xf>
    <xf numFmtId="0" fontId="11" fillId="0" borderId="0" xfId="0" applyFont="1" applyFill="1" applyBorder="1" applyAlignment="1">
      <alignment horizontal="center" vertical="center"/>
    </xf>
    <xf numFmtId="0" fontId="0" fillId="5" borderId="2" xfId="0" applyFont="1" applyFill="1" applyBorder="1" applyAlignment="1">
      <alignment horizontal="center" vertical="center"/>
    </xf>
    <xf numFmtId="0" fontId="0" fillId="5" borderId="23" xfId="0" applyFont="1" applyFill="1" applyBorder="1" applyAlignment="1">
      <alignment horizontal="center" vertical="center"/>
    </xf>
    <xf numFmtId="1" fontId="11" fillId="4" borderId="39" xfId="0" applyNumberFormat="1" applyFont="1" applyFill="1" applyBorder="1" applyAlignment="1">
      <alignment horizontal="center" vertical="center"/>
    </xf>
    <xf numFmtId="1" fontId="11" fillId="4" borderId="40" xfId="0" applyNumberFormat="1" applyFont="1" applyFill="1" applyBorder="1" applyAlignment="1">
      <alignment horizontal="center" vertical="center"/>
    </xf>
    <xf numFmtId="1" fontId="11" fillId="4" borderId="41" xfId="0" applyNumberFormat="1" applyFont="1" applyFill="1" applyBorder="1" applyAlignment="1">
      <alignment horizontal="center" vertical="center"/>
    </xf>
    <xf numFmtId="0" fontId="11" fillId="6" borderId="30" xfId="0" applyFont="1" applyFill="1" applyBorder="1" applyAlignment="1">
      <alignment horizontal="center" vertical="center"/>
    </xf>
    <xf numFmtId="0" fontId="11" fillId="6" borderId="31" xfId="0" applyFont="1" applyFill="1" applyBorder="1" applyAlignment="1">
      <alignment horizontal="center" vertical="center"/>
    </xf>
    <xf numFmtId="0" fontId="11" fillId="6" borderId="42" xfId="0" applyFont="1" applyFill="1" applyBorder="1" applyAlignment="1">
      <alignment horizontal="center" vertical="center"/>
    </xf>
    <xf numFmtId="0" fontId="11" fillId="6" borderId="23" xfId="0" applyFont="1" applyFill="1" applyBorder="1" applyAlignment="1">
      <alignment horizontal="center" vertical="center"/>
    </xf>
    <xf numFmtId="0" fontId="11" fillId="6" borderId="32" xfId="0" applyFont="1" applyFill="1" applyBorder="1" applyAlignment="1">
      <alignment horizontal="center" vertical="center"/>
    </xf>
    <xf numFmtId="0" fontId="11" fillId="6" borderId="33" xfId="0" applyFont="1" applyFill="1" applyBorder="1" applyAlignment="1">
      <alignment horizontal="center" vertical="center"/>
    </xf>
    <xf numFmtId="0" fontId="11" fillId="6" borderId="36" xfId="0" applyFont="1" applyFill="1" applyBorder="1" applyAlignment="1">
      <alignment horizontal="center" vertical="center"/>
    </xf>
    <xf numFmtId="0" fontId="11" fillId="6" borderId="37" xfId="0" applyFont="1" applyFill="1" applyBorder="1" applyAlignment="1">
      <alignment horizontal="center" vertical="center"/>
    </xf>
    <xf numFmtId="0" fontId="11" fillId="0" borderId="43" xfId="0" applyFont="1" applyBorder="1" applyAlignment="1">
      <alignment horizontal="center" vertical="center"/>
    </xf>
    <xf numFmtId="0" fontId="11" fillId="0" borderId="44" xfId="0" applyFont="1" applyBorder="1" applyAlignment="1">
      <alignment horizontal="center" vertical="center"/>
    </xf>
    <xf numFmtId="0" fontId="11" fillId="0" borderId="45" xfId="0" applyFont="1" applyBorder="1" applyAlignment="1">
      <alignment horizontal="center" vertical="center"/>
    </xf>
    <xf numFmtId="0" fontId="11" fillId="0" borderId="2" xfId="0" applyFont="1" applyBorder="1" applyAlignment="1">
      <alignment horizontal="center" vertical="center"/>
    </xf>
    <xf numFmtId="0" fontId="11" fillId="0" borderId="38" xfId="0" applyFont="1" applyBorder="1" applyAlignment="1">
      <alignment horizontal="center" vertical="center"/>
    </xf>
    <xf numFmtId="0" fontId="11" fillId="0" borderId="13" xfId="0" applyFont="1" applyBorder="1" applyAlignment="1">
      <alignment horizontal="center" vertical="center"/>
    </xf>
    <xf numFmtId="0" fontId="11" fillId="0" borderId="24" xfId="0" applyFont="1" applyBorder="1" applyAlignment="1">
      <alignment horizontal="center" vertical="center" wrapText="1"/>
    </xf>
    <xf numFmtId="0" fontId="11" fillId="0" borderId="25" xfId="0" applyFont="1" applyBorder="1" applyAlignment="1">
      <alignment horizontal="center" vertical="center" wrapText="1"/>
    </xf>
    <xf numFmtId="0" fontId="11" fillId="0" borderId="26" xfId="0" applyFont="1" applyBorder="1" applyAlignment="1">
      <alignment horizontal="center" vertical="center" wrapText="1"/>
    </xf>
    <xf numFmtId="0" fontId="11" fillId="0" borderId="27" xfId="0" applyFont="1" applyBorder="1" applyAlignment="1">
      <alignment horizontal="center" vertical="center" wrapText="1"/>
    </xf>
    <xf numFmtId="0" fontId="11" fillId="0" borderId="28" xfId="0" applyFont="1" applyBorder="1" applyAlignment="1">
      <alignment horizontal="center" vertical="center" wrapText="1"/>
    </xf>
    <xf numFmtId="0" fontId="11" fillId="0" borderId="29" xfId="0" applyFont="1" applyBorder="1" applyAlignment="1">
      <alignment horizontal="center" vertical="center" wrapText="1"/>
    </xf>
    <xf numFmtId="0" fontId="11" fillId="0" borderId="23" xfId="0" applyFont="1" applyBorder="1" applyAlignment="1">
      <alignment horizontal="center" vertical="center"/>
    </xf>
    <xf numFmtId="166" fontId="11" fillId="0" borderId="2" xfId="0" applyNumberFormat="1" applyFont="1" applyBorder="1" applyAlignment="1">
      <alignment horizontal="center" vertical="center" wrapText="1"/>
    </xf>
    <xf numFmtId="166" fontId="11" fillId="0" borderId="13" xfId="0" applyNumberFormat="1" applyFont="1" applyBorder="1" applyAlignment="1">
      <alignment horizontal="center" vertical="center" wrapText="1"/>
    </xf>
    <xf numFmtId="165" fontId="11" fillId="0" borderId="39" xfId="0" applyNumberFormat="1" applyFont="1" applyBorder="1" applyAlignment="1">
      <alignment horizontal="center" vertical="center"/>
    </xf>
    <xf numFmtId="165" fontId="11" fillId="0" borderId="40" xfId="0" applyNumberFormat="1" applyFont="1" applyBorder="1" applyAlignment="1">
      <alignment horizontal="center" vertical="center"/>
    </xf>
    <xf numFmtId="165" fontId="11" fillId="0" borderId="41" xfId="0" applyNumberFormat="1" applyFont="1" applyBorder="1" applyAlignment="1">
      <alignment horizontal="center" vertical="center"/>
    </xf>
    <xf numFmtId="0" fontId="11" fillId="5" borderId="2" xfId="0" applyFont="1" applyFill="1" applyBorder="1" applyAlignment="1">
      <alignment horizontal="center" vertical="center" wrapText="1"/>
    </xf>
    <xf numFmtId="0" fontId="11" fillId="5" borderId="13" xfId="0" applyFont="1" applyFill="1" applyBorder="1" applyAlignment="1">
      <alignment horizontal="center" vertical="center" wrapText="1"/>
    </xf>
    <xf numFmtId="166" fontId="0" fillId="4" borderId="2" xfId="0" applyNumberFormat="1" applyFont="1" applyFill="1" applyBorder="1" applyAlignment="1">
      <alignment horizontal="center" vertical="center"/>
    </xf>
    <xf numFmtId="166" fontId="0" fillId="4" borderId="13" xfId="0" applyNumberFormat="1" applyFont="1" applyFill="1" applyBorder="1" applyAlignment="1">
      <alignment horizontal="center" vertical="center"/>
    </xf>
    <xf numFmtId="0" fontId="11" fillId="5" borderId="23" xfId="0" applyFont="1" applyFill="1" applyBorder="1" applyAlignment="1">
      <alignment horizontal="center" vertical="center" wrapText="1"/>
    </xf>
    <xf numFmtId="0" fontId="26" fillId="7" borderId="0" xfId="0" applyFont="1" applyFill="1" applyBorder="1" applyAlignment="1">
      <alignment horizontal="center" vertical="center"/>
    </xf>
    <xf numFmtId="0" fontId="26" fillId="7" borderId="46" xfId="0" applyFont="1" applyFill="1" applyBorder="1" applyAlignment="1">
      <alignment horizontal="center" vertical="center"/>
    </xf>
    <xf numFmtId="0" fontId="11" fillId="6" borderId="47" xfId="0" applyFont="1" applyFill="1" applyBorder="1" applyAlignment="1">
      <alignment horizontal="center" vertical="center"/>
    </xf>
    <xf numFmtId="0" fontId="11" fillId="6" borderId="48" xfId="0" applyFont="1" applyFill="1" applyBorder="1" applyAlignment="1">
      <alignment horizontal="center" vertical="center"/>
    </xf>
    <xf numFmtId="0" fontId="11" fillId="6" borderId="34" xfId="0" applyFont="1" applyFill="1" applyBorder="1" applyAlignment="1">
      <alignment horizontal="center" vertical="center"/>
    </xf>
    <xf numFmtId="0" fontId="11" fillId="6" borderId="35" xfId="0" applyFont="1" applyFill="1" applyBorder="1" applyAlignment="1">
      <alignment horizontal="center" vertical="center"/>
    </xf>
    <xf numFmtId="0" fontId="11" fillId="6" borderId="44" xfId="0" applyFont="1" applyFill="1" applyBorder="1" applyAlignment="1">
      <alignment horizontal="center" vertical="center"/>
    </xf>
    <xf numFmtId="0" fontId="11" fillId="6" borderId="45" xfId="0" applyFont="1" applyFill="1" applyBorder="1" applyAlignment="1">
      <alignment horizontal="center" vertical="center"/>
    </xf>
    <xf numFmtId="0" fontId="11" fillId="6" borderId="38" xfId="0" applyFont="1" applyFill="1" applyBorder="1" applyAlignment="1">
      <alignment horizontal="center" vertical="center"/>
    </xf>
    <xf numFmtId="0" fontId="11" fillId="6" borderId="13" xfId="0" applyFont="1" applyFill="1" applyBorder="1" applyAlignment="1">
      <alignment horizontal="center" vertical="center"/>
    </xf>
    <xf numFmtId="0" fontId="15" fillId="4" borderId="30" xfId="0" applyFont="1" applyFill="1" applyBorder="1" applyAlignment="1">
      <alignment horizontal="center" vertical="center"/>
    </xf>
    <xf numFmtId="0" fontId="15" fillId="4" borderId="44" xfId="0" applyFont="1" applyFill="1" applyBorder="1" applyAlignment="1">
      <alignment horizontal="center" vertical="center"/>
    </xf>
    <xf numFmtId="0" fontId="15" fillId="4" borderId="45" xfId="0" applyFont="1" applyFill="1" applyBorder="1" applyAlignment="1">
      <alignment horizontal="center" vertical="center"/>
    </xf>
    <xf numFmtId="0" fontId="15" fillId="4" borderId="42" xfId="0" applyFont="1" applyFill="1" applyBorder="1" applyAlignment="1">
      <alignment horizontal="center" vertical="center"/>
    </xf>
    <xf numFmtId="0" fontId="15" fillId="4" borderId="38" xfId="0" applyFont="1" applyFill="1" applyBorder="1" applyAlignment="1">
      <alignment horizontal="center" vertical="center"/>
    </xf>
    <xf numFmtId="0" fontId="15" fillId="4" borderId="13"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 xfId="0" applyFont="1" applyFill="1" applyBorder="1" applyAlignment="1">
      <alignment horizontal="center" vertical="center"/>
    </xf>
    <xf numFmtId="0" fontId="0" fillId="4" borderId="2" xfId="0" applyFill="1" applyBorder="1" applyAlignment="1">
      <alignment horizontal="center" vertical="center"/>
    </xf>
    <xf numFmtId="0" fontId="0" fillId="4" borderId="23" xfId="0" applyFill="1" applyBorder="1" applyAlignment="1">
      <alignment horizontal="center" vertical="center"/>
    </xf>
    <xf numFmtId="0" fontId="0" fillId="4" borderId="24" xfId="0" applyFill="1" applyBorder="1" applyAlignment="1">
      <alignment horizontal="center" vertical="center"/>
    </xf>
    <xf numFmtId="0" fontId="0" fillId="4" borderId="25" xfId="0" applyFill="1" applyBorder="1" applyAlignment="1">
      <alignment horizontal="center" vertical="center"/>
    </xf>
    <xf numFmtId="0" fontId="0" fillId="4" borderId="26" xfId="0" applyFill="1" applyBorder="1" applyAlignment="1">
      <alignment horizontal="center" vertical="center"/>
    </xf>
    <xf numFmtId="0" fontId="0" fillId="4" borderId="27" xfId="0" applyFill="1" applyBorder="1" applyAlignment="1">
      <alignment horizontal="center" vertical="center"/>
    </xf>
    <xf numFmtId="0" fontId="0" fillId="4" borderId="28" xfId="0" applyFill="1" applyBorder="1" applyAlignment="1">
      <alignment horizontal="center" vertical="center"/>
    </xf>
    <xf numFmtId="0" fontId="0" fillId="4" borderId="29" xfId="0" applyFill="1" applyBorder="1" applyAlignment="1">
      <alignment horizontal="center" vertical="center"/>
    </xf>
    <xf numFmtId="0" fontId="0" fillId="4" borderId="38" xfId="0" applyFill="1" applyBorder="1" applyAlignment="1">
      <alignment horizontal="center" vertical="center"/>
    </xf>
    <xf numFmtId="0" fontId="0" fillId="4" borderId="13" xfId="0" applyFill="1" applyBorder="1" applyAlignment="1">
      <alignment horizontal="center" vertical="center"/>
    </xf>
    <xf numFmtId="0" fontId="18" fillId="4" borderId="21" xfId="12" applyFont="1" applyFill="1" applyBorder="1" applyAlignment="1">
      <alignment horizontal="center" vertical="center" shrinkToFit="1"/>
    </xf>
    <xf numFmtId="0" fontId="18" fillId="4" borderId="49" xfId="12" applyFont="1" applyFill="1" applyBorder="1" applyAlignment="1">
      <alignment horizontal="center" vertical="center" shrinkToFit="1"/>
    </xf>
    <xf numFmtId="0" fontId="0" fillId="4" borderId="32" xfId="0" applyFont="1" applyFill="1" applyBorder="1" applyAlignment="1">
      <alignment horizontal="center" vertical="top" wrapText="1"/>
    </xf>
    <xf numFmtId="0" fontId="0" fillId="4" borderId="25" xfId="0" applyFont="1" applyFill="1" applyBorder="1" applyAlignment="1">
      <alignment horizontal="center" vertical="top" wrapText="1"/>
    </xf>
    <xf numFmtId="0" fontId="0" fillId="4" borderId="26" xfId="0" applyFont="1" applyFill="1" applyBorder="1" applyAlignment="1">
      <alignment horizontal="center" vertical="top" wrapText="1"/>
    </xf>
    <xf numFmtId="0" fontId="0" fillId="4" borderId="34" xfId="0" applyFont="1" applyFill="1" applyBorder="1" applyAlignment="1">
      <alignment horizontal="center" vertical="top" wrapText="1"/>
    </xf>
    <xf numFmtId="0" fontId="0" fillId="4" borderId="0" xfId="0" applyFont="1" applyFill="1" applyBorder="1" applyAlignment="1">
      <alignment horizontal="center" vertical="top" wrapText="1"/>
    </xf>
    <xf numFmtId="0" fontId="0" fillId="4" borderId="46" xfId="0" applyFont="1" applyFill="1" applyBorder="1" applyAlignment="1">
      <alignment horizontal="center" vertical="top" wrapText="1"/>
    </xf>
    <xf numFmtId="0" fontId="0" fillId="4" borderId="50" xfId="0" applyFont="1" applyFill="1" applyBorder="1" applyAlignment="1">
      <alignment horizontal="center" vertical="top" wrapText="1"/>
    </xf>
    <xf numFmtId="0" fontId="0" fillId="4" borderId="51" xfId="0" applyFont="1" applyFill="1" applyBorder="1" applyAlignment="1">
      <alignment horizontal="center" vertical="top" wrapText="1"/>
    </xf>
    <xf numFmtId="0" fontId="0" fillId="4" borderId="52" xfId="0" applyFont="1" applyFill="1" applyBorder="1" applyAlignment="1">
      <alignment horizontal="center" vertical="top" wrapText="1"/>
    </xf>
    <xf numFmtId="0" fontId="11" fillId="6" borderId="40" xfId="0" applyFont="1" applyFill="1" applyBorder="1" applyAlignment="1">
      <alignment horizontal="center" vertical="center"/>
    </xf>
    <xf numFmtId="0" fontId="11" fillId="6" borderId="41" xfId="0" applyFont="1" applyFill="1" applyBorder="1" applyAlignment="1">
      <alignment horizontal="center" vertical="center"/>
    </xf>
    <xf numFmtId="0" fontId="9" fillId="8" borderId="2" xfId="0" applyFont="1" applyFill="1" applyBorder="1" applyAlignment="1">
      <alignment horizontal="center" vertical="center"/>
    </xf>
    <xf numFmtId="0" fontId="9" fillId="8" borderId="23" xfId="0" applyFont="1" applyFill="1" applyBorder="1" applyAlignment="1">
      <alignment horizontal="center" vertical="center"/>
    </xf>
    <xf numFmtId="0" fontId="27" fillId="13" borderId="8" xfId="0" applyFont="1" applyFill="1" applyBorder="1" applyAlignment="1">
      <alignment horizontal="center" vertical="center" textRotation="255" wrapText="1"/>
    </xf>
    <xf numFmtId="0" fontId="27" fillId="13" borderId="53" xfId="0" applyFont="1" applyFill="1" applyBorder="1" applyAlignment="1">
      <alignment horizontal="center" vertical="center" textRotation="255" wrapText="1"/>
    </xf>
    <xf numFmtId="0" fontId="27" fillId="13" borderId="7" xfId="0" applyFont="1" applyFill="1" applyBorder="1" applyAlignment="1">
      <alignment horizontal="center" vertical="center" textRotation="255" wrapText="1"/>
    </xf>
    <xf numFmtId="0" fontId="18" fillId="4" borderId="5" xfId="12" applyFont="1" applyFill="1" applyBorder="1" applyAlignment="1">
      <alignment horizontal="center" vertical="center" shrinkToFit="1"/>
    </xf>
    <xf numFmtId="0" fontId="18" fillId="4" borderId="1" xfId="12" applyFont="1" applyFill="1" applyBorder="1" applyAlignment="1">
      <alignment horizontal="center" vertical="center" shrinkToFit="1"/>
    </xf>
    <xf numFmtId="0" fontId="18" fillId="6" borderId="5" xfId="12" applyFont="1" applyFill="1" applyBorder="1" applyAlignment="1">
      <alignment horizontal="center" vertical="center" shrinkToFit="1"/>
    </xf>
    <xf numFmtId="0" fontId="18" fillId="6" borderId="1" xfId="12" applyFont="1" applyFill="1" applyBorder="1" applyAlignment="1">
      <alignment horizontal="center" vertical="center" shrinkToFit="1"/>
    </xf>
    <xf numFmtId="0" fontId="18" fillId="4" borderId="6" xfId="12" applyFont="1" applyFill="1" applyBorder="1" applyAlignment="1">
      <alignment horizontal="center" vertical="center" shrinkToFit="1"/>
    </xf>
    <xf numFmtId="0" fontId="18" fillId="4" borderId="10" xfId="12" applyFont="1" applyFill="1" applyBorder="1" applyAlignment="1">
      <alignment horizontal="center" vertical="center" shrinkToFit="1"/>
    </xf>
    <xf numFmtId="0" fontId="21" fillId="0" borderId="49" xfId="0" applyFont="1" applyBorder="1" applyAlignment="1">
      <alignment horizontal="center" shrinkToFit="1"/>
    </xf>
    <xf numFmtId="0" fontId="21" fillId="0" borderId="10" xfId="0" applyFont="1" applyBorder="1" applyAlignment="1">
      <alignment horizontal="center" shrinkToFit="1"/>
    </xf>
    <xf numFmtId="0" fontId="18" fillId="0" borderId="0" xfId="0" applyFont="1" applyFill="1" applyBorder="1" applyAlignment="1">
      <alignment horizontal="center" vertical="center" shrinkToFit="1"/>
    </xf>
    <xf numFmtId="0" fontId="15" fillId="9" borderId="17" xfId="0" applyFont="1" applyFill="1" applyBorder="1" applyAlignment="1">
      <alignment horizontal="center" vertical="center"/>
    </xf>
    <xf numFmtId="0" fontId="15" fillId="9" borderId="54" xfId="0" applyFont="1" applyFill="1" applyBorder="1" applyAlignment="1">
      <alignment horizontal="center" vertical="center"/>
    </xf>
    <xf numFmtId="0" fontId="18" fillId="6" borderId="55" xfId="0" applyFont="1" applyFill="1" applyBorder="1" applyAlignment="1">
      <alignment horizontal="center" vertical="center" wrapText="1" shrinkToFit="1"/>
    </xf>
    <xf numFmtId="0" fontId="18" fillId="6" borderId="19" xfId="0" applyFont="1" applyFill="1" applyBorder="1" applyAlignment="1">
      <alignment horizontal="center" vertical="center" wrapText="1" shrinkToFit="1"/>
    </xf>
    <xf numFmtId="0" fontId="18" fillId="6" borderId="56" xfId="0" applyFont="1" applyFill="1" applyBorder="1" applyAlignment="1">
      <alignment horizontal="center" vertical="center" wrapText="1" shrinkToFit="1"/>
    </xf>
    <xf numFmtId="0" fontId="18" fillId="6" borderId="57" xfId="0" applyFont="1" applyFill="1" applyBorder="1" applyAlignment="1">
      <alignment horizontal="center" vertical="center" wrapText="1" shrinkToFit="1"/>
    </xf>
    <xf numFmtId="0" fontId="18" fillId="5" borderId="1" xfId="0" applyFont="1" applyFill="1" applyBorder="1" applyAlignment="1">
      <alignment horizontal="center" vertical="center" shrinkToFit="1"/>
    </xf>
    <xf numFmtId="0" fontId="18" fillId="5" borderId="10" xfId="0" applyFont="1" applyFill="1" applyBorder="1" applyAlignment="1">
      <alignment horizontal="center" vertical="center" shrinkToFit="1"/>
    </xf>
    <xf numFmtId="0" fontId="9" fillId="7" borderId="1" xfId="0" applyFont="1" applyFill="1" applyBorder="1" applyAlignment="1">
      <alignment horizontal="center" vertical="center"/>
    </xf>
    <xf numFmtId="0" fontId="24" fillId="16" borderId="30" xfId="0" applyFont="1" applyFill="1" applyBorder="1" applyAlignment="1">
      <alignment horizontal="center" vertical="center" wrapText="1" shrinkToFit="1"/>
    </xf>
    <xf numFmtId="0" fontId="24" fillId="16" borderId="44" xfId="0" applyFont="1" applyFill="1" applyBorder="1" applyAlignment="1">
      <alignment horizontal="center" vertical="center" wrapText="1" shrinkToFit="1"/>
    </xf>
    <xf numFmtId="0" fontId="24" fillId="3" borderId="30" xfId="0" applyFont="1" applyFill="1" applyBorder="1" applyAlignment="1">
      <alignment horizontal="center" vertical="center" wrapText="1" shrinkToFit="1"/>
    </xf>
    <xf numFmtId="0" fontId="24" fillId="3" borderId="44" xfId="0" applyFont="1" applyFill="1" applyBorder="1" applyAlignment="1">
      <alignment horizontal="center" vertical="center" wrapText="1" shrinkToFit="1"/>
    </xf>
    <xf numFmtId="0" fontId="24" fillId="3" borderId="45" xfId="0" applyFont="1" applyFill="1" applyBorder="1" applyAlignment="1">
      <alignment horizontal="center" vertical="center" wrapText="1" shrinkToFit="1"/>
    </xf>
    <xf numFmtId="0" fontId="9" fillId="4" borderId="0" xfId="0" applyFont="1" applyFill="1" applyBorder="1" applyAlignment="1">
      <alignment horizontal="center" vertical="center"/>
    </xf>
    <xf numFmtId="165" fontId="0" fillId="0" borderId="39" xfId="0" applyNumberFormat="1" applyFont="1" applyBorder="1" applyAlignment="1">
      <alignment horizontal="center" vertical="center"/>
    </xf>
    <xf numFmtId="165" fontId="0" fillId="0" borderId="40" xfId="0" applyNumberFormat="1" applyFont="1" applyBorder="1" applyAlignment="1">
      <alignment horizontal="center" vertical="center"/>
    </xf>
    <xf numFmtId="165" fontId="0" fillId="0" borderId="41" xfId="0" applyNumberFormat="1" applyFont="1" applyBorder="1" applyAlignment="1">
      <alignment horizontal="center" vertical="center"/>
    </xf>
    <xf numFmtId="0" fontId="11" fillId="6" borderId="6" xfId="0" applyFont="1" applyFill="1" applyBorder="1" applyAlignment="1">
      <alignment horizontal="center" vertical="center"/>
    </xf>
    <xf numFmtId="0" fontId="11" fillId="6" borderId="10" xfId="0" applyFont="1" applyFill="1" applyBorder="1" applyAlignment="1">
      <alignment horizontal="center" vertical="center"/>
    </xf>
    <xf numFmtId="0" fontId="0" fillId="0" borderId="2" xfId="0" applyFont="1" applyBorder="1" applyAlignment="1">
      <alignment horizontal="center" vertical="center"/>
    </xf>
    <xf numFmtId="0" fontId="0" fillId="0" borderId="23" xfId="0" applyFont="1" applyBorder="1" applyAlignment="1">
      <alignment horizontal="center" vertical="center"/>
    </xf>
    <xf numFmtId="166" fontId="0" fillId="0" borderId="2" xfId="0" applyNumberFormat="1" applyFont="1" applyBorder="1" applyAlignment="1">
      <alignment horizontal="center" vertical="center" wrapText="1"/>
    </xf>
    <xf numFmtId="166" fontId="0" fillId="0" borderId="13" xfId="0" applyNumberFormat="1" applyFont="1" applyBorder="1" applyAlignment="1">
      <alignment horizontal="center" vertical="center" wrapText="1"/>
    </xf>
    <xf numFmtId="0" fontId="0" fillId="0" borderId="38" xfId="0" applyFont="1" applyBorder="1" applyAlignment="1">
      <alignment horizontal="center" vertical="center"/>
    </xf>
    <xf numFmtId="0" fontId="0" fillId="0" borderId="13" xfId="0" applyFont="1" applyBorder="1" applyAlignment="1">
      <alignment horizontal="center" vertical="center"/>
    </xf>
    <xf numFmtId="0" fontId="11" fillId="6" borderId="5" xfId="0" applyFont="1" applyFill="1" applyBorder="1" applyAlignment="1">
      <alignment horizontal="center" vertical="center"/>
    </xf>
    <xf numFmtId="0" fontId="11" fillId="6" borderId="1" xfId="0" applyFont="1" applyFill="1" applyBorder="1" applyAlignment="1">
      <alignment horizontal="center" vertical="center"/>
    </xf>
    <xf numFmtId="0" fontId="0" fillId="0" borderId="24" xfId="0" applyFont="1" applyBorder="1" applyAlignment="1">
      <alignment horizontal="center" vertical="center" wrapText="1"/>
    </xf>
    <xf numFmtId="0" fontId="0" fillId="0" borderId="25" xfId="0" applyFont="1" applyBorder="1" applyAlignment="1">
      <alignment horizontal="center" vertical="center" wrapText="1"/>
    </xf>
    <xf numFmtId="0" fontId="0" fillId="0" borderId="26" xfId="0" applyFont="1" applyBorder="1" applyAlignment="1">
      <alignment horizontal="center" vertical="center" wrapText="1"/>
    </xf>
    <xf numFmtId="0" fontId="0" fillId="0" borderId="27" xfId="0" applyFont="1" applyBorder="1" applyAlignment="1">
      <alignment horizontal="center" vertical="center" wrapText="1"/>
    </xf>
    <xf numFmtId="0" fontId="0" fillId="0" borderId="28" xfId="0" applyFont="1" applyBorder="1" applyAlignment="1">
      <alignment horizontal="center" vertical="center" wrapText="1"/>
    </xf>
    <xf numFmtId="0" fontId="0" fillId="0" borderId="29" xfId="0" applyFont="1" applyBorder="1" applyAlignment="1">
      <alignment horizontal="center" vertical="center" wrapText="1"/>
    </xf>
    <xf numFmtId="0" fontId="0" fillId="0" borderId="43" xfId="0" applyFont="1" applyBorder="1" applyAlignment="1">
      <alignment horizontal="center" vertical="center"/>
    </xf>
    <xf numFmtId="0" fontId="0" fillId="0" borderId="44" xfId="0" applyFont="1" applyBorder="1" applyAlignment="1">
      <alignment horizontal="center" vertical="center"/>
    </xf>
    <xf numFmtId="0" fontId="0" fillId="0" borderId="45" xfId="0" applyFont="1" applyBorder="1" applyAlignment="1">
      <alignment horizontal="center" vertical="center"/>
    </xf>
    <xf numFmtId="0" fontId="11" fillId="6" borderId="21" xfId="0" applyFont="1" applyFill="1" applyBorder="1" applyAlignment="1">
      <alignment horizontal="center" vertical="center"/>
    </xf>
    <xf numFmtId="0" fontId="11" fillId="6" borderId="49" xfId="0" applyFont="1" applyFill="1" applyBorder="1" applyAlignment="1">
      <alignment horizontal="center" vertical="center"/>
    </xf>
    <xf numFmtId="0" fontId="0" fillId="4" borderId="32" xfId="0" applyFont="1" applyFill="1" applyBorder="1" applyAlignment="1">
      <alignment horizontal="center" vertical="center" wrapText="1"/>
    </xf>
    <xf numFmtId="0" fontId="0" fillId="4" borderId="25" xfId="0" applyFont="1" applyFill="1" applyBorder="1" applyAlignment="1">
      <alignment horizontal="center" vertical="center" wrapText="1"/>
    </xf>
    <xf numFmtId="0" fontId="0" fillId="4" borderId="26" xfId="0" applyFont="1" applyFill="1" applyBorder="1" applyAlignment="1">
      <alignment horizontal="center" vertical="center" wrapText="1"/>
    </xf>
    <xf numFmtId="0" fontId="0" fillId="4" borderId="34" xfId="0" applyFont="1" applyFill="1" applyBorder="1" applyAlignment="1">
      <alignment horizontal="center" vertical="center" wrapText="1"/>
    </xf>
    <xf numFmtId="0" fontId="0" fillId="4" borderId="0" xfId="0" applyFont="1" applyFill="1" applyBorder="1" applyAlignment="1">
      <alignment horizontal="center" vertical="center" wrapText="1"/>
    </xf>
    <xf numFmtId="0" fontId="0" fillId="4" borderId="46" xfId="0" applyFont="1" applyFill="1" applyBorder="1" applyAlignment="1">
      <alignment horizontal="center" vertical="center" wrapText="1"/>
    </xf>
    <xf numFmtId="0" fontId="0" fillId="4" borderId="50" xfId="0" applyFont="1" applyFill="1" applyBorder="1" applyAlignment="1">
      <alignment horizontal="center" vertical="center" wrapText="1"/>
    </xf>
    <xf numFmtId="0" fontId="0" fillId="4" borderId="51" xfId="0" applyFont="1" applyFill="1" applyBorder="1" applyAlignment="1">
      <alignment horizontal="center" vertical="center" wrapText="1"/>
    </xf>
    <xf numFmtId="0" fontId="0" fillId="4" borderId="52" xfId="0" applyFont="1" applyFill="1" applyBorder="1" applyAlignment="1">
      <alignment horizontal="center" vertical="center" wrapText="1"/>
    </xf>
    <xf numFmtId="0" fontId="24" fillId="3" borderId="21" xfId="0" applyFont="1" applyFill="1" applyBorder="1" applyAlignment="1">
      <alignment horizontal="center" vertical="center" wrapText="1" shrinkToFit="1"/>
    </xf>
    <xf numFmtId="0" fontId="24" fillId="3" borderId="49" xfId="0" applyFont="1" applyFill="1" applyBorder="1" applyAlignment="1">
      <alignment horizontal="center" vertical="center" wrapText="1" shrinkToFit="1"/>
    </xf>
    <xf numFmtId="0" fontId="24" fillId="3" borderId="16" xfId="0" applyFont="1" applyFill="1" applyBorder="1" applyAlignment="1">
      <alignment horizontal="center" vertical="center" wrapText="1" shrinkToFit="1"/>
    </xf>
    <xf numFmtId="0" fontId="18" fillId="0" borderId="0" xfId="12" applyFont="1" applyFill="1" applyBorder="1" applyAlignment="1">
      <alignment horizontal="center" vertical="center" shrinkToFit="1"/>
    </xf>
    <xf numFmtId="0" fontId="18" fillId="6" borderId="21" xfId="12" applyFont="1" applyFill="1" applyBorder="1" applyAlignment="1">
      <alignment horizontal="center" vertical="center" shrinkToFit="1"/>
    </xf>
    <xf numFmtId="0" fontId="18" fillId="6" borderId="49" xfId="12" applyFont="1" applyFill="1" applyBorder="1" applyAlignment="1">
      <alignment horizontal="center" vertical="center" shrinkToFit="1"/>
    </xf>
    <xf numFmtId="0" fontId="18" fillId="4" borderId="2" xfId="12" applyFont="1" applyFill="1" applyBorder="1" applyAlignment="1">
      <alignment horizontal="center" vertical="center" shrinkToFit="1"/>
    </xf>
    <xf numFmtId="0" fontId="18" fillId="4" borderId="23" xfId="12" applyFont="1" applyFill="1" applyBorder="1" applyAlignment="1">
      <alignment horizontal="center" vertical="center" shrinkToFit="1"/>
    </xf>
    <xf numFmtId="0" fontId="18" fillId="6" borderId="2" xfId="12" applyFont="1" applyFill="1" applyBorder="1" applyAlignment="1">
      <alignment horizontal="center" vertical="center" shrinkToFit="1"/>
    </xf>
    <xf numFmtId="0" fontId="18" fillId="6" borderId="23" xfId="12" applyFont="1" applyFill="1" applyBorder="1" applyAlignment="1">
      <alignment horizontal="center" vertical="center" shrinkToFit="1"/>
    </xf>
    <xf numFmtId="0" fontId="11" fillId="5" borderId="1" xfId="0" applyFont="1" applyFill="1" applyBorder="1" applyAlignment="1">
      <alignment horizontal="center" vertical="center" wrapText="1"/>
    </xf>
    <xf numFmtId="0" fontId="26" fillId="7" borderId="4" xfId="0" applyFont="1" applyFill="1" applyBorder="1" applyAlignment="1">
      <alignment horizontal="center" vertical="center"/>
    </xf>
    <xf numFmtId="0" fontId="26" fillId="7" borderId="58" xfId="0" applyFont="1" applyFill="1" applyBorder="1" applyAlignment="1">
      <alignment horizontal="center" vertical="center"/>
    </xf>
    <xf numFmtId="0" fontId="26" fillId="7" borderId="59" xfId="0" applyFont="1" applyFill="1" applyBorder="1" applyAlignment="1">
      <alignment horizontal="center" vertical="center"/>
    </xf>
    <xf numFmtId="0" fontId="21" fillId="0" borderId="49" xfId="0" applyFont="1" applyBorder="1" applyAlignment="1">
      <alignment horizontal="center" vertical="center" shrinkToFit="1"/>
    </xf>
    <xf numFmtId="0" fontId="21" fillId="0" borderId="10" xfId="0" applyFont="1" applyBorder="1" applyAlignment="1">
      <alignment horizontal="center" vertical="center" shrinkToFit="1"/>
    </xf>
    <xf numFmtId="0" fontId="11" fillId="6" borderId="2" xfId="0" applyFont="1" applyFill="1" applyBorder="1" applyAlignment="1">
      <alignment horizontal="center" vertical="center"/>
    </xf>
    <xf numFmtId="165" fontId="11" fillId="0" borderId="2" xfId="0" applyNumberFormat="1" applyFont="1" applyBorder="1" applyAlignment="1">
      <alignment horizontal="center" vertical="center"/>
    </xf>
    <xf numFmtId="165" fontId="11" fillId="0" borderId="38" xfId="0" applyNumberFormat="1" applyFont="1" applyBorder="1" applyAlignment="1">
      <alignment horizontal="center" vertical="center"/>
    </xf>
    <xf numFmtId="165" fontId="11" fillId="0" borderId="23" xfId="0" applyNumberFormat="1" applyFont="1" applyBorder="1" applyAlignment="1">
      <alignment horizontal="center" vertical="center"/>
    </xf>
    <xf numFmtId="0" fontId="18" fillId="11" borderId="1" xfId="0" applyFont="1" applyFill="1" applyBorder="1" applyAlignment="1">
      <alignment horizontal="center" vertical="center" shrinkToFit="1"/>
    </xf>
    <xf numFmtId="0" fontId="9" fillId="4" borderId="51" xfId="0" applyFont="1" applyFill="1" applyBorder="1" applyAlignment="1">
      <alignment horizontal="center" vertical="center"/>
    </xf>
    <xf numFmtId="0" fontId="22" fillId="9" borderId="17" xfId="0" applyFont="1" applyFill="1" applyBorder="1" applyAlignment="1">
      <alignment horizontal="center" vertical="center"/>
    </xf>
    <xf numFmtId="0" fontId="22" fillId="9" borderId="54" xfId="0" applyFont="1" applyFill="1" applyBorder="1" applyAlignment="1">
      <alignment horizontal="center" vertical="center"/>
    </xf>
    <xf numFmtId="0" fontId="21" fillId="0" borderId="16" xfId="0" applyFont="1" applyBorder="1" applyAlignment="1">
      <alignment horizontal="center" vertical="center" shrinkToFit="1"/>
    </xf>
    <xf numFmtId="0" fontId="21" fillId="0" borderId="11" xfId="0" applyFont="1" applyBorder="1" applyAlignment="1">
      <alignment horizontal="center" vertical="center" shrinkToFit="1"/>
    </xf>
    <xf numFmtId="0" fontId="24" fillId="3" borderId="4" xfId="0" applyFont="1" applyFill="1" applyBorder="1" applyAlignment="1">
      <alignment horizontal="center" vertical="center" wrapText="1" shrinkToFit="1"/>
    </xf>
    <xf numFmtId="0" fontId="24" fillId="3" borderId="58" xfId="0" applyFont="1" applyFill="1" applyBorder="1" applyAlignment="1">
      <alignment horizontal="center" vertical="center" wrapText="1" shrinkToFit="1"/>
    </xf>
    <xf numFmtId="0" fontId="24" fillId="3" borderId="59" xfId="0" applyFont="1" applyFill="1" applyBorder="1" applyAlignment="1">
      <alignment horizontal="center" vertical="center" wrapText="1" shrinkToFit="1"/>
    </xf>
    <xf numFmtId="0" fontId="9" fillId="7" borderId="60" xfId="0" applyFont="1" applyFill="1" applyBorder="1" applyAlignment="1">
      <alignment horizontal="center" vertical="center"/>
    </xf>
    <xf numFmtId="0" fontId="9" fillId="7" borderId="19" xfId="0" applyFont="1" applyFill="1" applyBorder="1" applyAlignment="1">
      <alignment horizontal="center" vertical="center"/>
    </xf>
    <xf numFmtId="0" fontId="11" fillId="6" borderId="24" xfId="0" applyFont="1" applyFill="1" applyBorder="1" applyAlignment="1">
      <alignment horizontal="center" vertical="center"/>
    </xf>
    <xf numFmtId="0" fontId="11" fillId="6" borderId="61" xfId="0" applyFont="1" applyFill="1" applyBorder="1" applyAlignment="1">
      <alignment horizontal="center" vertical="center"/>
    </xf>
    <xf numFmtId="0" fontId="11" fillId="6" borderId="27" xfId="0" applyFont="1" applyFill="1" applyBorder="1" applyAlignment="1">
      <alignment horizontal="center" vertical="center"/>
    </xf>
    <xf numFmtId="0" fontId="11" fillId="0" borderId="33" xfId="0" applyFont="1" applyBorder="1" applyAlignment="1">
      <alignment horizontal="center" vertical="center" wrapText="1"/>
    </xf>
    <xf numFmtId="0" fontId="11" fillId="0" borderId="37" xfId="0" applyFont="1" applyBorder="1" applyAlignment="1">
      <alignment horizontal="center" vertical="center" wrapText="1"/>
    </xf>
    <xf numFmtId="166" fontId="11" fillId="0" borderId="23" xfId="0" applyNumberFormat="1" applyFont="1" applyBorder="1" applyAlignment="1">
      <alignment horizontal="center" vertical="center" wrapText="1"/>
    </xf>
    <xf numFmtId="166" fontId="11" fillId="0" borderId="2" xfId="0" applyNumberFormat="1" applyFont="1" applyBorder="1" applyAlignment="1">
      <alignment horizontal="center" vertical="center"/>
    </xf>
    <xf numFmtId="166" fontId="11" fillId="0" borderId="23" xfId="0" applyNumberFormat="1" applyFont="1" applyBorder="1" applyAlignment="1">
      <alignment horizontal="center" vertical="center"/>
    </xf>
    <xf numFmtId="0" fontId="0" fillId="4" borderId="47"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60"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63" xfId="0" applyFont="1" applyFill="1" applyBorder="1" applyAlignment="1">
      <alignment horizontal="center" vertical="center" wrapText="1"/>
    </xf>
    <xf numFmtId="0" fontId="26" fillId="7" borderId="34" xfId="0" applyFont="1" applyFill="1" applyBorder="1" applyAlignment="1">
      <alignment horizontal="center" vertical="center"/>
    </xf>
    <xf numFmtId="0" fontId="28" fillId="14" borderId="0" xfId="0" applyFont="1" applyFill="1" applyAlignment="1">
      <alignment horizontal="center"/>
    </xf>
    <xf numFmtId="0" fontId="29" fillId="4" borderId="2" xfId="12" applyFont="1" applyFill="1" applyBorder="1" applyAlignment="1">
      <alignment horizontal="center" vertical="center" shrinkToFit="1"/>
    </xf>
    <xf numFmtId="0" fontId="29" fillId="4" borderId="23" xfId="12" applyFont="1" applyFill="1" applyBorder="1" applyAlignment="1">
      <alignment horizontal="center" vertical="center" shrinkToFit="1"/>
    </xf>
    <xf numFmtId="0" fontId="15" fillId="4" borderId="2" xfId="0" applyFont="1" applyFill="1" applyBorder="1" applyAlignment="1">
      <alignment horizontal="center" vertical="center"/>
    </xf>
    <xf numFmtId="0" fontId="15" fillId="4" borderId="23" xfId="0" applyFont="1" applyFill="1" applyBorder="1" applyAlignment="1">
      <alignment horizontal="center" vertical="center"/>
    </xf>
    <xf numFmtId="0" fontId="0" fillId="4" borderId="2" xfId="0" applyFont="1" applyFill="1" applyBorder="1" applyAlignment="1">
      <alignment horizontal="center" vertical="center"/>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wrapText="1"/>
    </xf>
    <xf numFmtId="0" fontId="0" fillId="4" borderId="33"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5" xfId="0" applyFont="1" applyFill="1" applyBorder="1" applyAlignment="1">
      <alignment horizontal="center" vertical="center" wrapText="1"/>
    </xf>
    <xf numFmtId="0" fontId="0" fillId="4" borderId="27" xfId="0" applyFont="1" applyFill="1" applyBorder="1" applyAlignment="1">
      <alignment horizontal="center" vertical="center" wrapText="1"/>
    </xf>
    <xf numFmtId="0" fontId="0" fillId="4" borderId="28" xfId="0" applyFont="1" applyFill="1" applyBorder="1" applyAlignment="1">
      <alignment horizontal="center" vertical="center" wrapText="1"/>
    </xf>
    <xf numFmtId="0" fontId="0" fillId="4" borderId="37" xfId="0" applyFont="1" applyFill="1" applyBorder="1" applyAlignment="1">
      <alignment horizontal="center" vertical="center" wrapText="1"/>
    </xf>
    <xf numFmtId="0" fontId="24" fillId="3" borderId="72" xfId="0" applyFont="1" applyFill="1" applyBorder="1" applyAlignment="1" applyProtection="1">
      <alignment horizontal="center" vertical="center" wrapText="1" shrinkToFit="1"/>
      <protection locked="0"/>
    </xf>
    <xf numFmtId="0" fontId="24" fillId="3" borderId="73" xfId="0" applyFont="1" applyFill="1" applyBorder="1" applyAlignment="1" applyProtection="1">
      <alignment horizontal="center" vertical="center" wrapText="1" shrinkToFit="1"/>
      <protection locked="0"/>
    </xf>
    <xf numFmtId="0" fontId="0" fillId="0" borderId="49" xfId="0" applyFont="1" applyBorder="1" applyAlignment="1">
      <alignment horizontal="center" vertical="center" shrinkToFit="1"/>
    </xf>
    <xf numFmtId="0" fontId="24" fillId="3" borderId="55" xfId="0" applyFont="1" applyFill="1" applyBorder="1" applyAlignment="1" applyProtection="1">
      <alignment horizontal="center" vertical="center" wrapText="1" shrinkToFit="1"/>
      <protection locked="0"/>
    </xf>
    <xf numFmtId="0" fontId="24" fillId="3" borderId="19" xfId="0" applyFont="1" applyFill="1" applyBorder="1" applyAlignment="1" applyProtection="1">
      <alignment horizontal="center" vertical="center" wrapText="1" shrinkToFit="1"/>
      <protection locked="0"/>
    </xf>
    <xf numFmtId="0" fontId="0" fillId="4" borderId="1" xfId="0" applyFont="1" applyFill="1" applyBorder="1" applyAlignment="1">
      <alignment horizontal="center" vertical="center" shrinkToFit="1"/>
    </xf>
    <xf numFmtId="0" fontId="0" fillId="4" borderId="9" xfId="0" applyFont="1" applyFill="1" applyBorder="1" applyAlignment="1">
      <alignment horizontal="center" vertical="center" shrinkToFit="1"/>
    </xf>
    <xf numFmtId="0" fontId="15" fillId="9" borderId="64" xfId="0" applyFont="1" applyFill="1" applyBorder="1" applyAlignment="1">
      <alignment horizontal="center" vertical="center"/>
    </xf>
    <xf numFmtId="0" fontId="15" fillId="9" borderId="65" xfId="0" applyFont="1" applyFill="1" applyBorder="1" applyAlignment="1">
      <alignment horizontal="center" vertical="center"/>
    </xf>
    <xf numFmtId="0" fontId="18" fillId="6" borderId="60" xfId="0" applyFont="1" applyFill="1" applyBorder="1" applyAlignment="1">
      <alignment horizontal="center" vertical="center" shrinkToFit="1"/>
    </xf>
    <xf numFmtId="0" fontId="18" fillId="6" borderId="63" xfId="0" applyFont="1" applyFill="1" applyBorder="1" applyAlignment="1">
      <alignment horizontal="center" vertical="center" shrinkToFit="1"/>
    </xf>
    <xf numFmtId="0" fontId="18" fillId="6" borderId="50" xfId="0" applyFont="1" applyFill="1" applyBorder="1" applyAlignment="1">
      <alignment horizontal="center" vertical="center" shrinkToFit="1"/>
    </xf>
    <xf numFmtId="0" fontId="18" fillId="6" borderId="52" xfId="0" applyFont="1" applyFill="1" applyBorder="1" applyAlignment="1">
      <alignment horizontal="center" vertical="center" shrinkToFit="1"/>
    </xf>
    <xf numFmtId="0" fontId="15" fillId="0" borderId="60" xfId="0" applyFont="1" applyBorder="1" applyAlignment="1">
      <alignment horizontal="center" vertical="center" shrinkToFit="1"/>
    </xf>
    <xf numFmtId="0" fontId="15" fillId="0" borderId="63" xfId="0" applyFont="1" applyBorder="1" applyAlignment="1">
      <alignment horizontal="center" vertical="center" shrinkToFit="1"/>
    </xf>
    <xf numFmtId="0" fontId="15" fillId="0" borderId="50" xfId="0" applyFont="1" applyBorder="1" applyAlignment="1">
      <alignment horizontal="center" vertical="center" shrinkToFit="1"/>
    </xf>
    <xf numFmtId="0" fontId="15" fillId="0" borderId="52" xfId="0" applyFont="1" applyBorder="1" applyAlignment="1">
      <alignment horizontal="center" vertical="center" shrinkToFit="1"/>
    </xf>
    <xf numFmtId="0" fontId="11" fillId="12" borderId="1" xfId="0" applyFont="1" applyFill="1" applyBorder="1" applyAlignment="1">
      <alignment horizontal="center" vertical="center" shrinkToFit="1"/>
    </xf>
    <xf numFmtId="0" fontId="0" fillId="12" borderId="1"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8" xfId="0" applyFont="1" applyBorder="1" applyAlignment="1">
      <alignment horizontal="center" vertical="center" shrinkToFit="1"/>
    </xf>
    <xf numFmtId="0" fontId="0" fillId="0" borderId="41" xfId="0" applyFont="1" applyBorder="1" applyAlignment="1">
      <alignment horizontal="center" vertical="center" shrinkToFit="1"/>
    </xf>
    <xf numFmtId="0" fontId="24" fillId="3" borderId="50" xfId="0" applyFont="1" applyFill="1" applyBorder="1" applyAlignment="1">
      <alignment horizontal="center" vertical="center" wrapText="1" shrinkToFit="1"/>
    </xf>
    <xf numFmtId="0" fontId="24" fillId="3" borderId="51" xfId="0" applyFont="1" applyFill="1" applyBorder="1" applyAlignment="1">
      <alignment horizontal="center" vertical="center" wrapText="1" shrinkToFit="1"/>
    </xf>
    <xf numFmtId="0" fontId="24" fillId="3" borderId="59" xfId="0" applyFont="1" applyFill="1" applyBorder="1" applyAlignment="1" applyProtection="1">
      <alignment horizontal="center" vertical="center" wrapText="1" shrinkToFit="1"/>
      <protection locked="0"/>
    </xf>
    <xf numFmtId="0" fontId="0" fillId="0" borderId="16" xfId="0" applyFont="1" applyBorder="1" applyAlignment="1">
      <alignment horizontal="center" vertical="center" shrinkToFit="1"/>
    </xf>
    <xf numFmtId="0" fontId="0" fillId="12" borderId="23" xfId="0" applyFont="1" applyFill="1" applyBorder="1" applyAlignment="1">
      <alignment horizontal="center" vertical="center" shrinkToFit="1"/>
    </xf>
    <xf numFmtId="0" fontId="0" fillId="12" borderId="9" xfId="0" applyFont="1" applyFill="1" applyBorder="1" applyAlignment="1">
      <alignment horizontal="center" vertical="center" shrinkToFit="1"/>
    </xf>
    <xf numFmtId="0" fontId="0" fillId="0" borderId="1" xfId="0" applyFont="1" applyBorder="1" applyAlignment="1">
      <alignment horizontal="center" vertical="center" shrinkToFit="1"/>
    </xf>
    <xf numFmtId="0" fontId="0" fillId="0" borderId="9" xfId="0" applyFont="1" applyBorder="1" applyAlignment="1">
      <alignment horizontal="center" vertical="center" shrinkToFit="1"/>
    </xf>
    <xf numFmtId="0" fontId="8" fillId="7" borderId="60" xfId="0" applyFont="1" applyFill="1" applyBorder="1" applyAlignment="1">
      <alignment horizontal="center" vertical="center"/>
    </xf>
    <xf numFmtId="0" fontId="8" fillId="7" borderId="19" xfId="0" applyFont="1" applyFill="1" applyBorder="1" applyAlignment="1">
      <alignment horizontal="center" vertical="center"/>
    </xf>
    <xf numFmtId="0" fontId="20" fillId="3" borderId="61" xfId="0" applyFont="1" applyFill="1" applyBorder="1" applyAlignment="1">
      <alignment horizontal="center" vertical="center" wrapText="1" shrinkToFit="1"/>
    </xf>
    <xf numFmtId="0" fontId="20" fillId="3" borderId="51" xfId="0" applyFont="1" applyFill="1" applyBorder="1" applyAlignment="1">
      <alignment horizontal="center" vertical="center" wrapText="1" shrinkToFit="1"/>
    </xf>
    <xf numFmtId="0" fontId="15" fillId="9" borderId="21" xfId="0" applyFont="1" applyFill="1" applyBorder="1" applyAlignment="1">
      <alignment horizontal="center" vertical="center"/>
    </xf>
    <xf numFmtId="0" fontId="15" fillId="9" borderId="6" xfId="0" applyFont="1" applyFill="1" applyBorder="1" applyAlignment="1">
      <alignment horizontal="center" vertical="center"/>
    </xf>
    <xf numFmtId="0" fontId="18" fillId="6" borderId="49" xfId="0" applyFont="1" applyFill="1" applyBorder="1" applyAlignment="1">
      <alignment horizontal="center" vertical="center" wrapText="1" shrinkToFit="1"/>
    </xf>
    <xf numFmtId="0" fontId="18" fillId="6" borderId="10" xfId="0" applyFont="1" applyFill="1" applyBorder="1" applyAlignment="1">
      <alignment horizontal="center" vertical="center" wrapText="1" shrinkToFit="1"/>
    </xf>
    <xf numFmtId="0" fontId="11" fillId="14" borderId="0" xfId="0" applyFont="1" applyFill="1" applyAlignment="1">
      <alignment horizontal="center"/>
    </xf>
    <xf numFmtId="0" fontId="15" fillId="0" borderId="4" xfId="0" applyFont="1" applyBorder="1" applyAlignment="1">
      <alignment horizontal="center" vertical="center" shrinkToFit="1"/>
    </xf>
    <xf numFmtId="0" fontId="15" fillId="0" borderId="59" xfId="0" applyFont="1" applyBorder="1" applyAlignment="1">
      <alignment horizontal="center" vertical="center" shrinkToFit="1"/>
    </xf>
    <xf numFmtId="0" fontId="18" fillId="15" borderId="1" xfId="0" applyFont="1" applyFill="1" applyBorder="1" applyAlignment="1">
      <alignment horizontal="center" vertical="center" shrinkToFit="1"/>
    </xf>
    <xf numFmtId="0" fontId="18" fillId="5" borderId="2" xfId="0" applyFont="1" applyFill="1" applyBorder="1" applyAlignment="1">
      <alignment horizontal="center" vertical="center" shrinkToFit="1"/>
    </xf>
    <xf numFmtId="0" fontId="18" fillId="5" borderId="23" xfId="0" applyFont="1" applyFill="1" applyBorder="1" applyAlignment="1">
      <alignment horizontal="center" vertical="center" shrinkToFit="1"/>
    </xf>
    <xf numFmtId="0" fontId="0" fillId="0" borderId="33" xfId="0" applyFont="1" applyBorder="1" applyAlignment="1">
      <alignment horizontal="center" vertical="center" wrapText="1"/>
    </xf>
    <xf numFmtId="0" fontId="0" fillId="0" borderId="37" xfId="0" applyFont="1" applyBorder="1" applyAlignment="1">
      <alignment horizontal="center" vertical="center" wrapText="1"/>
    </xf>
    <xf numFmtId="165" fontId="0" fillId="0" borderId="2" xfId="0" applyNumberFormat="1" applyFont="1" applyBorder="1" applyAlignment="1">
      <alignment horizontal="center" vertical="center"/>
    </xf>
    <xf numFmtId="165" fontId="0" fillId="0" borderId="38" xfId="0" applyNumberFormat="1" applyFont="1" applyBorder="1" applyAlignment="1">
      <alignment horizontal="center" vertical="center"/>
    </xf>
    <xf numFmtId="165" fontId="0" fillId="0" borderId="23" xfId="0" applyNumberFormat="1" applyFont="1" applyBorder="1" applyAlignment="1">
      <alignment horizontal="center" vertical="center"/>
    </xf>
    <xf numFmtId="166" fontId="0" fillId="0" borderId="23" xfId="0" applyNumberFormat="1" applyFont="1" applyBorder="1" applyAlignment="1">
      <alignment horizontal="center" vertical="center" wrapText="1"/>
    </xf>
    <xf numFmtId="166" fontId="0" fillId="0" borderId="2" xfId="0" applyNumberFormat="1" applyFont="1" applyBorder="1" applyAlignment="1">
      <alignment horizontal="center" vertical="center"/>
    </xf>
    <xf numFmtId="166" fontId="0" fillId="0" borderId="23" xfId="0" applyNumberFormat="1" applyFont="1" applyBorder="1" applyAlignment="1">
      <alignment horizontal="center" vertical="center"/>
    </xf>
    <xf numFmtId="0" fontId="20" fillId="3" borderId="4" xfId="0" applyFont="1" applyFill="1" applyBorder="1" applyAlignment="1">
      <alignment horizontal="center" vertical="center" wrapText="1" shrinkToFit="1"/>
    </xf>
    <xf numFmtId="0" fontId="20" fillId="3" borderId="58" xfId="0" applyFont="1" applyFill="1" applyBorder="1" applyAlignment="1">
      <alignment horizontal="center" vertical="center" wrapText="1" shrinkToFit="1"/>
    </xf>
    <xf numFmtId="0" fontId="20" fillId="3" borderId="59" xfId="0" applyFont="1" applyFill="1" applyBorder="1" applyAlignment="1">
      <alignment horizontal="center" vertical="center" wrapText="1" shrinkToFit="1"/>
    </xf>
    <xf numFmtId="0" fontId="20" fillId="3" borderId="55" xfId="0" applyFont="1" applyFill="1" applyBorder="1" applyAlignment="1" applyProtection="1">
      <alignment horizontal="center" vertical="center" wrapText="1" shrinkToFit="1"/>
      <protection locked="0"/>
    </xf>
    <xf numFmtId="0" fontId="20" fillId="3" borderId="19" xfId="0" applyFont="1" applyFill="1" applyBorder="1" applyAlignment="1" applyProtection="1">
      <alignment horizontal="center" vertical="center" wrapText="1" shrinkToFit="1"/>
      <protection locked="0"/>
    </xf>
    <xf numFmtId="0" fontId="20" fillId="3" borderId="63" xfId="0" applyFont="1" applyFill="1" applyBorder="1" applyAlignment="1" applyProtection="1">
      <alignment horizontal="center" vertical="center" wrapText="1" shrinkToFit="1"/>
      <protection locked="0"/>
    </xf>
    <xf numFmtId="0" fontId="0" fillId="15" borderId="1" xfId="0" applyFont="1" applyFill="1" applyBorder="1" applyAlignment="1">
      <alignment horizontal="center" vertical="center" shrinkToFit="1"/>
    </xf>
    <xf numFmtId="0" fontId="0" fillId="15" borderId="9" xfId="0" applyFont="1" applyFill="1" applyBorder="1" applyAlignment="1">
      <alignment horizontal="center" vertical="center" shrinkToFit="1"/>
    </xf>
    <xf numFmtId="0" fontId="18" fillId="5" borderId="39" xfId="0" applyFont="1" applyFill="1" applyBorder="1" applyAlignment="1">
      <alignment horizontal="center" vertical="center" shrinkToFit="1"/>
    </xf>
    <xf numFmtId="0" fontId="18" fillId="5" borderId="48" xfId="0" applyFont="1" applyFill="1" applyBorder="1" applyAlignment="1">
      <alignment horizontal="center" vertical="center" shrinkToFit="1"/>
    </xf>
    <xf numFmtId="0" fontId="0" fillId="0" borderId="10" xfId="0" applyFont="1" applyBorder="1" applyAlignment="1">
      <alignment horizontal="center" vertical="center" shrinkToFit="1"/>
    </xf>
    <xf numFmtId="0" fontId="0" fillId="0" borderId="11" xfId="0" applyFont="1" applyBorder="1" applyAlignment="1">
      <alignment horizontal="center" vertical="center" shrinkToFit="1"/>
    </xf>
    <xf numFmtId="0" fontId="18" fillId="6" borderId="4" xfId="0" applyFont="1" applyFill="1" applyBorder="1" applyAlignment="1">
      <alignment horizontal="center" vertical="center" shrinkToFit="1"/>
    </xf>
    <xf numFmtId="0" fontId="18" fillId="6" borderId="59" xfId="0" applyFont="1" applyFill="1" applyBorder="1" applyAlignment="1">
      <alignment horizontal="center" vertical="center" shrinkToFit="1"/>
    </xf>
    <xf numFmtId="0" fontId="11" fillId="5" borderId="47" xfId="0" applyFont="1" applyFill="1" applyBorder="1" applyAlignment="1">
      <alignment horizontal="center" vertical="center"/>
    </xf>
    <xf numFmtId="0" fontId="11" fillId="5" borderId="48" xfId="0" applyFont="1" applyFill="1" applyBorder="1" applyAlignment="1">
      <alignment horizontal="center" vertical="center"/>
    </xf>
    <xf numFmtId="0" fontId="11" fillId="4" borderId="39" xfId="0" applyFont="1" applyFill="1" applyBorder="1" applyAlignment="1">
      <alignment horizontal="center" vertical="center"/>
    </xf>
    <xf numFmtId="0" fontId="11" fillId="4" borderId="41" xfId="0" applyFont="1" applyFill="1" applyBorder="1" applyAlignment="1">
      <alignment horizontal="center" vertical="center"/>
    </xf>
    <xf numFmtId="0" fontId="11" fillId="5" borderId="42" xfId="0" applyFont="1" applyFill="1" applyBorder="1" applyAlignment="1">
      <alignment horizontal="center" vertical="center"/>
    </xf>
    <xf numFmtId="0" fontId="11" fillId="5" borderId="23" xfId="0" applyFont="1" applyFill="1" applyBorder="1" applyAlignment="1">
      <alignment horizontal="center" vertical="center"/>
    </xf>
    <xf numFmtId="0" fontId="11" fillId="4" borderId="2" xfId="0" applyFont="1" applyFill="1" applyBorder="1" applyAlignment="1">
      <alignment horizontal="center" vertical="center"/>
    </xf>
    <xf numFmtId="0" fontId="11" fillId="4" borderId="13" xfId="0" applyFont="1" applyFill="1" applyBorder="1" applyAlignment="1">
      <alignment horizontal="center" vertical="center"/>
    </xf>
    <xf numFmtId="0" fontId="11" fillId="0" borderId="24" xfId="0" applyFont="1" applyFill="1" applyBorder="1" applyAlignment="1">
      <alignment horizontal="center" vertical="center"/>
    </xf>
    <xf numFmtId="0" fontId="11" fillId="0" borderId="25" xfId="0" applyFont="1" applyFill="1" applyBorder="1" applyAlignment="1">
      <alignment horizontal="center" vertical="center"/>
    </xf>
    <xf numFmtId="0" fontId="11" fillId="0" borderId="26" xfId="0" applyFont="1" applyFill="1" applyBorder="1" applyAlignment="1">
      <alignment horizontal="center" vertical="center"/>
    </xf>
    <xf numFmtId="0" fontId="11" fillId="0" borderId="61" xfId="0" applyFont="1" applyFill="1" applyBorder="1" applyAlignment="1">
      <alignment horizontal="center" vertical="center"/>
    </xf>
    <xf numFmtId="0" fontId="11" fillId="0" borderId="0" xfId="0" applyFont="1" applyFill="1" applyBorder="1" applyAlignment="1">
      <alignment horizontal="center" vertical="center"/>
    </xf>
    <xf numFmtId="0" fontId="11" fillId="0" borderId="46" xfId="0" applyFont="1" applyFill="1" applyBorder="1" applyAlignment="1">
      <alignment horizontal="center" vertical="center"/>
    </xf>
    <xf numFmtId="0" fontId="11" fillId="0" borderId="27" xfId="0" applyFont="1" applyFill="1" applyBorder="1" applyAlignment="1">
      <alignment horizontal="center" vertical="center"/>
    </xf>
    <xf numFmtId="0" fontId="11" fillId="0" borderId="28" xfId="0" applyFont="1" applyFill="1" applyBorder="1" applyAlignment="1">
      <alignment horizontal="center" vertical="center"/>
    </xf>
    <xf numFmtId="0" fontId="11" fillId="0" borderId="29" xfId="0" applyFont="1" applyFill="1" applyBorder="1" applyAlignment="1">
      <alignment horizontal="center" vertical="center"/>
    </xf>
    <xf numFmtId="0" fontId="30" fillId="6" borderId="2" xfId="0" applyFont="1" applyFill="1" applyBorder="1" applyAlignment="1">
      <alignment horizontal="center" vertical="center"/>
    </xf>
    <xf numFmtId="0" fontId="30" fillId="6" borderId="38" xfId="0" applyFont="1" applyFill="1" applyBorder="1" applyAlignment="1">
      <alignment horizontal="center" vertical="center"/>
    </xf>
    <xf numFmtId="0" fontId="30" fillId="6" borderId="23" xfId="0" applyFont="1" applyFill="1" applyBorder="1" applyAlignment="1">
      <alignment horizontal="center" vertical="center"/>
    </xf>
    <xf numFmtId="0" fontId="30" fillId="6" borderId="30" xfId="0" applyFont="1" applyFill="1" applyBorder="1" applyAlignment="1">
      <alignment horizontal="center"/>
    </xf>
    <xf numFmtId="0" fontId="30" fillId="6" borderId="44" xfId="0" applyFont="1" applyFill="1" applyBorder="1" applyAlignment="1">
      <alignment horizontal="center"/>
    </xf>
    <xf numFmtId="0" fontId="30" fillId="6" borderId="45" xfId="0" applyFont="1" applyFill="1" applyBorder="1" applyAlignment="1">
      <alignment horizontal="center"/>
    </xf>
    <xf numFmtId="0" fontId="9" fillId="7" borderId="42" xfId="0" applyFont="1" applyFill="1" applyBorder="1" applyAlignment="1">
      <alignment horizontal="center" vertical="center"/>
    </xf>
    <xf numFmtId="0" fontId="9" fillId="7" borderId="38" xfId="0" applyFont="1" applyFill="1" applyBorder="1" applyAlignment="1">
      <alignment horizontal="center" vertical="center"/>
    </xf>
    <xf numFmtId="0" fontId="31" fillId="4" borderId="2" xfId="0" applyFont="1" applyFill="1" applyBorder="1" applyAlignment="1">
      <alignment horizontal="center" vertical="center"/>
    </xf>
    <xf numFmtId="0" fontId="31" fillId="4" borderId="38" xfId="0" applyFont="1" applyFill="1" applyBorder="1" applyAlignment="1">
      <alignment horizontal="center" vertical="center"/>
    </xf>
    <xf numFmtId="0" fontId="31" fillId="4" borderId="23" xfId="0" applyFont="1" applyFill="1" applyBorder="1" applyAlignment="1">
      <alignment horizontal="center" vertical="center"/>
    </xf>
    <xf numFmtId="0" fontId="30" fillId="6" borderId="60" xfId="0" applyFont="1" applyFill="1" applyBorder="1" applyAlignment="1">
      <alignment horizontal="center" vertical="center"/>
    </xf>
    <xf numFmtId="0" fontId="30" fillId="6" borderId="63" xfId="0" applyFont="1" applyFill="1" applyBorder="1" applyAlignment="1">
      <alignment horizontal="center" vertical="center"/>
    </xf>
    <xf numFmtId="0" fontId="30" fillId="6" borderId="36" xfId="0" applyFont="1" applyFill="1" applyBorder="1" applyAlignment="1">
      <alignment horizontal="center" vertical="center"/>
    </xf>
    <xf numFmtId="0" fontId="30" fillId="6" borderId="29" xfId="0" applyFont="1" applyFill="1" applyBorder="1" applyAlignment="1">
      <alignment horizontal="center" vertical="center"/>
    </xf>
    <xf numFmtId="49" fontId="11" fillId="5" borderId="42" xfId="0" applyNumberFormat="1" applyFont="1" applyFill="1" applyBorder="1" applyAlignment="1">
      <alignment horizontal="center" vertical="center"/>
    </xf>
    <xf numFmtId="49" fontId="11" fillId="5" borderId="38" xfId="0" applyNumberFormat="1" applyFont="1" applyFill="1" applyBorder="1" applyAlignment="1">
      <alignment horizontal="center" vertical="center"/>
    </xf>
    <xf numFmtId="0" fontId="30" fillId="4" borderId="2" xfId="0" applyFont="1" applyFill="1" applyBorder="1" applyAlignment="1">
      <alignment horizontal="center" vertical="center"/>
    </xf>
    <xf numFmtId="0" fontId="30" fillId="4" borderId="38" xfId="0" applyFont="1" applyFill="1" applyBorder="1" applyAlignment="1">
      <alignment horizontal="center" vertical="center"/>
    </xf>
    <xf numFmtId="0" fontId="30" fillId="4" borderId="23" xfId="0" applyFont="1" applyFill="1" applyBorder="1" applyAlignment="1">
      <alignment horizontal="center" vertical="center"/>
    </xf>
    <xf numFmtId="0" fontId="21" fillId="4" borderId="1" xfId="0" applyFont="1" applyFill="1" applyBorder="1" applyAlignment="1">
      <alignment horizontal="center" vertical="center"/>
    </xf>
    <xf numFmtId="0" fontId="21" fillId="4" borderId="9" xfId="0" applyFont="1" applyFill="1" applyBorder="1" applyAlignment="1">
      <alignment horizontal="center" vertical="center"/>
    </xf>
    <xf numFmtId="49" fontId="11" fillId="5" borderId="47" xfId="0" applyNumberFormat="1" applyFont="1" applyFill="1" applyBorder="1" applyAlignment="1">
      <alignment horizontal="center" vertical="center"/>
    </xf>
    <xf numFmtId="49" fontId="11" fillId="5" borderId="40" xfId="0" applyNumberFormat="1" applyFont="1" applyFill="1" applyBorder="1" applyAlignment="1">
      <alignment horizontal="center" vertical="center"/>
    </xf>
    <xf numFmtId="0" fontId="30" fillId="4" borderId="39" xfId="0" applyFont="1" applyFill="1" applyBorder="1" applyAlignment="1">
      <alignment horizontal="center" vertical="center"/>
    </xf>
    <xf numFmtId="0" fontId="30" fillId="4" borderId="40" xfId="0" applyFont="1" applyFill="1" applyBorder="1" applyAlignment="1">
      <alignment horizontal="center" vertical="center"/>
    </xf>
    <xf numFmtId="0" fontId="30" fillId="4" borderId="48" xfId="0" applyFont="1" applyFill="1" applyBorder="1" applyAlignment="1">
      <alignment horizontal="center" vertical="center"/>
    </xf>
    <xf numFmtId="0" fontId="21" fillId="4" borderId="10" xfId="0" applyFont="1" applyFill="1" applyBorder="1" applyAlignment="1">
      <alignment horizontal="center" vertical="center"/>
    </xf>
    <xf numFmtId="0" fontId="21" fillId="4" borderId="11" xfId="0" applyFont="1" applyFill="1" applyBorder="1" applyAlignment="1">
      <alignment horizontal="center" vertical="center"/>
    </xf>
    <xf numFmtId="0" fontId="9" fillId="7" borderId="2" xfId="0" applyFont="1" applyFill="1" applyBorder="1" applyAlignment="1">
      <alignment horizontal="center" vertical="center"/>
    </xf>
    <xf numFmtId="0" fontId="9" fillId="7" borderId="13" xfId="0" applyFont="1" applyFill="1" applyBorder="1" applyAlignment="1">
      <alignment horizontal="center" vertical="center"/>
    </xf>
    <xf numFmtId="0" fontId="11" fillId="4" borderId="43" xfId="0" applyFont="1" applyFill="1" applyBorder="1" applyAlignment="1">
      <alignment horizontal="center" vertical="center"/>
    </xf>
    <xf numFmtId="0" fontId="11" fillId="4" borderId="44" xfId="0" applyFont="1" applyFill="1" applyBorder="1" applyAlignment="1">
      <alignment horizontal="center" vertical="center"/>
    </xf>
    <xf numFmtId="0" fontId="11" fillId="4" borderId="45" xfId="0" applyFont="1" applyFill="1" applyBorder="1" applyAlignment="1">
      <alignment horizontal="center" vertical="center"/>
    </xf>
    <xf numFmtId="0" fontId="30" fillId="6" borderId="4" xfId="0" applyFont="1" applyFill="1" applyBorder="1" applyAlignment="1">
      <alignment horizontal="center" vertical="center"/>
    </xf>
    <xf numFmtId="0" fontId="30" fillId="6" borderId="58" xfId="0" applyFont="1" applyFill="1" applyBorder="1" applyAlignment="1">
      <alignment horizontal="center" vertical="center"/>
    </xf>
    <xf numFmtId="0" fontId="30" fillId="6" borderId="59" xfId="0" applyFont="1" applyFill="1" applyBorder="1" applyAlignment="1">
      <alignment horizontal="center" vertical="center"/>
    </xf>
    <xf numFmtId="0" fontId="17" fillId="7" borderId="30" xfId="0" applyFont="1" applyFill="1" applyBorder="1" applyAlignment="1">
      <alignment horizontal="center" vertical="center"/>
    </xf>
    <xf numFmtId="0" fontId="17" fillId="7" borderId="44" xfId="0" applyFont="1" applyFill="1" applyBorder="1" applyAlignment="1">
      <alignment horizontal="center" vertical="center"/>
    </xf>
    <xf numFmtId="0" fontId="9" fillId="7" borderId="43" xfId="0" applyFont="1" applyFill="1" applyBorder="1" applyAlignment="1">
      <alignment horizontal="center" vertical="center"/>
    </xf>
    <xf numFmtId="0" fontId="9" fillId="7" borderId="44" xfId="0" applyFont="1" applyFill="1" applyBorder="1" applyAlignment="1">
      <alignment horizontal="center" vertical="center"/>
    </xf>
    <xf numFmtId="0" fontId="9" fillId="7" borderId="31" xfId="0" applyFont="1" applyFill="1" applyBorder="1" applyAlignment="1">
      <alignment horizontal="center" vertical="center"/>
    </xf>
    <xf numFmtId="0" fontId="9" fillId="7" borderId="49" xfId="0" applyFont="1" applyFill="1" applyBorder="1" applyAlignment="1">
      <alignment horizontal="center" vertical="center"/>
    </xf>
    <xf numFmtId="0" fontId="9" fillId="7" borderId="16" xfId="0" applyFont="1" applyFill="1" applyBorder="1" applyAlignment="1">
      <alignment horizontal="center" vertical="center"/>
    </xf>
    <xf numFmtId="0" fontId="11" fillId="4" borderId="23" xfId="0" applyFont="1" applyFill="1" applyBorder="1" applyAlignment="1">
      <alignment horizontal="center" vertical="center"/>
    </xf>
    <xf numFmtId="0" fontId="31" fillId="4" borderId="4" xfId="0" applyFont="1" applyFill="1" applyBorder="1" applyAlignment="1">
      <alignment horizontal="center" vertical="center"/>
    </xf>
    <xf numFmtId="0" fontId="31" fillId="4" borderId="58" xfId="0" applyFont="1" applyFill="1" applyBorder="1" applyAlignment="1">
      <alignment horizontal="center" vertical="center"/>
    </xf>
    <xf numFmtId="0" fontId="31" fillId="4" borderId="59" xfId="0" applyFont="1" applyFill="1" applyBorder="1" applyAlignment="1">
      <alignment horizontal="center" vertical="center"/>
    </xf>
    <xf numFmtId="165" fontId="11" fillId="4" borderId="39" xfId="0" applyNumberFormat="1" applyFont="1" applyFill="1" applyBorder="1" applyAlignment="1">
      <alignment horizontal="center" vertical="center"/>
    </xf>
    <xf numFmtId="165" fontId="11" fillId="4" borderId="40" xfId="0" applyNumberFormat="1" applyFont="1" applyFill="1" applyBorder="1" applyAlignment="1">
      <alignment horizontal="center" vertical="center"/>
    </xf>
    <xf numFmtId="165" fontId="11" fillId="4" borderId="41" xfId="0" applyNumberFormat="1" applyFont="1" applyFill="1" applyBorder="1" applyAlignment="1">
      <alignment horizontal="center" vertical="center"/>
    </xf>
    <xf numFmtId="0" fontId="22" fillId="4" borderId="32" xfId="0" applyFont="1" applyFill="1" applyBorder="1" applyAlignment="1">
      <alignment horizontal="center" vertical="center"/>
    </xf>
    <xf numFmtId="0" fontId="22" fillId="4" borderId="26" xfId="0" applyFont="1" applyFill="1" applyBorder="1" applyAlignment="1">
      <alignment horizontal="center" vertical="center"/>
    </xf>
    <xf numFmtId="0" fontId="22" fillId="4" borderId="50" xfId="0" applyFont="1" applyFill="1" applyBorder="1" applyAlignment="1">
      <alignment horizontal="center" vertical="center"/>
    </xf>
    <xf numFmtId="0" fontId="22" fillId="4" borderId="52" xfId="0" applyFont="1" applyFill="1" applyBorder="1" applyAlignment="1">
      <alignment horizontal="center" vertical="center"/>
    </xf>
    <xf numFmtId="0" fontId="30" fillId="6" borderId="50" xfId="0" applyFont="1" applyFill="1" applyBorder="1" applyAlignment="1">
      <alignment horizontal="center" vertical="center"/>
    </xf>
    <xf numFmtId="0" fontId="30" fillId="6" borderId="51" xfId="0" applyFont="1" applyFill="1" applyBorder="1" applyAlignment="1">
      <alignment horizontal="center" vertical="center"/>
    </xf>
    <xf numFmtId="0" fontId="30" fillId="6" borderId="52" xfId="0" applyFont="1" applyFill="1" applyBorder="1" applyAlignment="1">
      <alignment horizontal="center" vertical="center"/>
    </xf>
    <xf numFmtId="0" fontId="0" fillId="4" borderId="61" xfId="0" applyFill="1" applyBorder="1" applyAlignment="1">
      <alignment horizontal="center" vertical="center"/>
    </xf>
    <xf numFmtId="0" fontId="0" fillId="4" borderId="0" xfId="0" applyFill="1" applyBorder="1" applyAlignment="1">
      <alignment horizontal="center" vertical="center"/>
    </xf>
    <xf numFmtId="0" fontId="0" fillId="4" borderId="46" xfId="0" applyFill="1" applyBorder="1" applyAlignment="1">
      <alignment horizontal="center" vertical="center"/>
    </xf>
    <xf numFmtId="0" fontId="30" fillId="0" borderId="15" xfId="0" applyFont="1" applyFill="1" applyBorder="1" applyAlignment="1">
      <alignment horizontal="center" vertical="center"/>
    </xf>
    <xf numFmtId="0" fontId="30" fillId="0" borderId="66" xfId="0" applyFont="1" applyFill="1" applyBorder="1" applyAlignment="1">
      <alignment horizontal="center" vertical="center"/>
    </xf>
    <xf numFmtId="0" fontId="30" fillId="0" borderId="3" xfId="0" applyFont="1" applyFill="1" applyBorder="1" applyAlignment="1">
      <alignment horizontal="center" vertical="center"/>
    </xf>
    <xf numFmtId="0" fontId="30" fillId="0" borderId="54" xfId="0" applyFont="1" applyFill="1" applyBorder="1" applyAlignment="1">
      <alignment horizontal="center" vertical="center"/>
    </xf>
    <xf numFmtId="0" fontId="30" fillId="0" borderId="67" xfId="0" applyFont="1" applyFill="1" applyBorder="1" applyAlignment="1">
      <alignment horizontal="center" vertical="center"/>
    </xf>
    <xf numFmtId="0" fontId="30" fillId="0" borderId="68" xfId="0" applyFont="1" applyFill="1" applyBorder="1" applyAlignment="1">
      <alignment horizontal="center" vertical="center"/>
    </xf>
    <xf numFmtId="0" fontId="11" fillId="5" borderId="2" xfId="0" applyFont="1" applyFill="1" applyBorder="1" applyAlignment="1">
      <alignment horizontal="center" vertical="center"/>
    </xf>
    <xf numFmtId="0" fontId="11" fillId="4" borderId="24" xfId="0" applyFont="1" applyFill="1" applyBorder="1" applyAlignment="1">
      <alignment horizontal="center" vertical="center" wrapText="1"/>
    </xf>
    <xf numFmtId="0" fontId="11" fillId="4" borderId="25" xfId="0" applyFont="1" applyFill="1" applyBorder="1" applyAlignment="1">
      <alignment horizontal="center" vertical="center" wrapText="1"/>
    </xf>
    <xf numFmtId="0" fontId="11" fillId="4" borderId="26" xfId="0" applyFont="1" applyFill="1" applyBorder="1" applyAlignment="1">
      <alignment horizontal="center" vertical="center" wrapText="1"/>
    </xf>
    <xf numFmtId="0" fontId="11" fillId="4" borderId="27" xfId="0" applyFont="1" applyFill="1" applyBorder="1" applyAlignment="1">
      <alignment horizontal="center" vertical="center" wrapText="1"/>
    </xf>
    <xf numFmtId="0" fontId="11" fillId="4" borderId="28" xfId="0" applyFont="1" applyFill="1" applyBorder="1" applyAlignment="1">
      <alignment horizontal="center" vertical="center" wrapText="1"/>
    </xf>
    <xf numFmtId="0" fontId="11" fillId="4" borderId="29" xfId="0" applyFont="1" applyFill="1" applyBorder="1" applyAlignment="1">
      <alignment horizontal="center" vertical="center" wrapText="1"/>
    </xf>
  </cellXfs>
  <cellStyles count="13">
    <cellStyle name="Comma" xfId="4" builtinId="3"/>
    <cellStyle name="Comma 2" xfId="1" xr:uid="{00000000-0005-0000-0000-000000000000}"/>
    <cellStyle name="Currency 2" xfId="2" xr:uid="{00000000-0005-0000-0000-000001000000}"/>
    <cellStyle name="Currency 3" xfId="3" xr:uid="{00000000-0005-0000-0000-000002000000}"/>
    <cellStyle name="Normal" xfId="0" builtinId="0"/>
    <cellStyle name="Normal 2" xfId="5" xr:uid="{00000000-0005-0000-0000-000005000000}"/>
    <cellStyle name="Normal 3" xfId="6" xr:uid="{00000000-0005-0000-0000-000006000000}"/>
    <cellStyle name="Normal 3 2" xfId="7" xr:uid="{00000000-0005-0000-0000-000007000000}"/>
    <cellStyle name="Normal 3 3" xfId="8" xr:uid="{00000000-0005-0000-0000-000008000000}"/>
    <cellStyle name="Normal 4" xfId="9" xr:uid="{00000000-0005-0000-0000-000009000000}"/>
    <cellStyle name="Normal 5" xfId="10" xr:uid="{00000000-0005-0000-0000-00000A000000}"/>
    <cellStyle name="Normal 5 2" xfId="11" xr:uid="{00000000-0005-0000-0000-00000B000000}"/>
    <cellStyle name="Normal_Helmets Pricing FY2002 2" xfId="12" xr:uid="{00000000-0005-0000-0000-00000C000000}"/>
  </cellStyles>
  <dxfs count="249">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dxf>
    <dxf>
      <font>
        <color theme="0"/>
      </font>
    </dxf>
    <dxf>
      <font>
        <color theme="0"/>
      </font>
    </dxf>
    <dxf>
      <font>
        <color theme="0"/>
      </font>
    </dxf>
    <dxf>
      <font>
        <color theme="0"/>
      </font>
      <fill>
        <patternFill patternType="none">
          <bgColor indexed="65"/>
        </patternFill>
      </fill>
    </dxf>
    <dxf>
      <font>
        <color theme="0"/>
      </font>
      <fill>
        <patternFill patternType="none">
          <bgColor indexed="65"/>
        </patternFill>
      </fill>
    </dxf>
    <dxf>
      <font>
        <color theme="0"/>
      </font>
    </dxf>
    <dxf>
      <font>
        <color theme="0"/>
      </font>
    </dxf>
    <dxf>
      <font>
        <color theme="0"/>
      </font>
    </dxf>
    <dxf>
      <fill>
        <patternFill>
          <bgColor rgb="FFC0C0C0"/>
        </patternFill>
      </fill>
    </dxf>
    <dxf>
      <fill>
        <patternFill>
          <bgColor rgb="FFC0C0C0"/>
        </patternFill>
      </fill>
    </dxf>
    <dxf>
      <font>
        <color theme="0"/>
      </font>
    </dxf>
    <dxf>
      <font>
        <color theme="0"/>
      </font>
      <fill>
        <patternFill>
          <bgColor theme="0"/>
        </patternFill>
      </fill>
    </dxf>
    <dxf>
      <font>
        <color theme="0"/>
      </font>
      <fill>
        <patternFill patternType="none">
          <bgColor indexed="65"/>
        </patternFill>
      </fill>
    </dxf>
    <dxf>
      <fill>
        <patternFill>
          <bgColor theme="4" tint="0.59996337778862885"/>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ont>
        <color theme="0"/>
      </font>
      <fill>
        <patternFill>
          <bgColor theme="0"/>
        </patternFill>
      </fill>
      <border>
        <left/>
        <right/>
        <top style="thin">
          <color indexed="64"/>
        </top>
        <bottom/>
      </border>
    </dxf>
    <dxf>
      <font>
        <color theme="0"/>
      </font>
      <fill>
        <patternFill>
          <bgColor theme="0"/>
        </patternFill>
      </fill>
      <border>
        <left/>
        <right/>
        <top style="thin">
          <color indexed="64"/>
        </top>
        <bottom/>
      </border>
    </dxf>
    <dxf>
      <font>
        <color theme="0"/>
      </font>
      <fill>
        <patternFill>
          <bgColor theme="0"/>
        </patternFill>
      </fill>
      <border>
        <left/>
        <right/>
        <top style="thin">
          <color indexed="64"/>
        </top>
        <bottom/>
      </border>
    </dxf>
    <dxf>
      <font>
        <color theme="0"/>
      </font>
      <fill>
        <patternFill>
          <bgColor theme="0"/>
        </patternFill>
      </fill>
      <border>
        <left/>
        <right/>
        <top style="thin">
          <color indexed="64"/>
        </top>
        <bottom/>
      </border>
    </dxf>
    <dxf>
      <font>
        <color theme="0"/>
      </font>
      <fill>
        <patternFill>
          <bgColor theme="0"/>
        </patternFill>
      </fill>
      <border>
        <left/>
        <right/>
        <top style="thin">
          <color indexed="64"/>
        </top>
        <bottom/>
      </border>
    </dxf>
    <dxf>
      <font>
        <color theme="0"/>
      </font>
      <fill>
        <patternFill>
          <bgColor theme="0"/>
        </patternFill>
      </fill>
      <border>
        <left/>
        <right/>
        <top style="thin">
          <color indexed="64"/>
        </top>
        <bottom/>
      </border>
    </dxf>
    <dxf>
      <font>
        <color theme="0"/>
      </font>
      <fill>
        <patternFill>
          <bgColor theme="0"/>
        </patternFill>
      </fill>
    </dxf>
    <dxf>
      <font>
        <color theme="0"/>
      </font>
      <fill>
        <patternFill patternType="none">
          <bgColor indexed="65"/>
        </patternFill>
      </fill>
    </dxf>
    <dxf>
      <font>
        <color theme="0"/>
      </font>
    </dxf>
    <dxf>
      <font>
        <color theme="0"/>
      </font>
    </dxf>
    <dxf>
      <font>
        <color theme="0"/>
      </font>
    </dxf>
    <dxf>
      <font>
        <color theme="0"/>
      </font>
    </dxf>
    <dxf>
      <font>
        <color theme="0"/>
      </font>
    </dxf>
    <dxf>
      <fill>
        <patternFill>
          <bgColor rgb="FFC0C0C0"/>
        </patternFill>
      </fill>
    </dxf>
    <dxf>
      <fill>
        <patternFill>
          <bgColor rgb="FFC0C0C0"/>
        </patternFill>
      </fill>
    </dxf>
    <dxf>
      <font>
        <color theme="0"/>
      </font>
    </dxf>
    <dxf>
      <font>
        <color theme="0"/>
      </font>
      <fill>
        <patternFill patternType="none">
          <bgColor indexed="65"/>
        </patternFill>
      </fill>
    </dxf>
    <dxf>
      <font>
        <color theme="0"/>
      </font>
      <fill>
        <patternFill>
          <bgColor rgb="FFFFC7CE"/>
        </patternFill>
      </fill>
    </dxf>
    <dxf>
      <font>
        <color theme="1"/>
      </font>
      <fill>
        <patternFill patternType="none">
          <bgColor indexed="65"/>
        </patternFill>
      </fill>
    </dxf>
    <dxf>
      <font>
        <color theme="0"/>
      </font>
      <fill>
        <patternFill patternType="none">
          <bgColor indexed="65"/>
        </patternFill>
      </fill>
    </dxf>
    <dxf>
      <font>
        <color theme="0"/>
      </font>
    </dxf>
    <dxf>
      <font>
        <color theme="0"/>
      </font>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dxf>
    <dxf>
      <font>
        <color theme="0"/>
      </font>
    </dxf>
    <dxf>
      <font>
        <color theme="0"/>
      </font>
    </dxf>
    <dxf>
      <font>
        <color theme="0"/>
      </font>
    </dxf>
    <dxf>
      <font>
        <color theme="0"/>
      </font>
    </dxf>
    <dxf>
      <font>
        <color theme="0"/>
      </font>
    </dxf>
    <dxf>
      <fill>
        <patternFill>
          <bgColor rgb="FFC0C0C0"/>
        </patternFill>
      </fill>
    </dxf>
    <dxf>
      <font>
        <color theme="0"/>
      </font>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rgb="FFFFFF00"/>
        </patternFill>
      </fill>
    </dxf>
    <dxf>
      <font>
        <color theme="0"/>
      </font>
    </dxf>
    <dxf>
      <font>
        <color theme="0"/>
      </font>
    </dxf>
    <dxf>
      <font>
        <color theme="0"/>
      </font>
    </dxf>
    <dxf>
      <font>
        <color theme="0"/>
      </font>
    </dxf>
    <dxf>
      <font>
        <color theme="0"/>
      </font>
    </dxf>
    <dxf>
      <fill>
        <patternFill>
          <bgColor rgb="FFC0C0C0"/>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ill>
        <patternFill>
          <bgColor theme="3" tint="0.79998168889431442"/>
        </patternFill>
      </fill>
    </dxf>
    <dxf>
      <font>
        <color theme="0"/>
      </font>
      <fill>
        <patternFill>
          <bgColor theme="0"/>
        </patternFill>
      </fill>
      <border>
        <left/>
        <right/>
        <top style="thin">
          <color auto="1"/>
        </top>
        <bottom/>
        <vertical/>
        <horizontal/>
      </border>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dxf>
    <dxf>
      <font>
        <color theme="0"/>
      </font>
    </dxf>
    <dxf>
      <font>
        <color theme="0"/>
      </font>
    </dxf>
    <dxf>
      <fill>
        <patternFill>
          <bgColor rgb="FFC0C0C0"/>
        </patternFill>
      </fill>
    </dxf>
    <dxf>
      <fill>
        <patternFill>
          <bgColor rgb="FFC0C0C0"/>
        </patternFill>
      </fill>
    </dxf>
    <dxf>
      <font>
        <color theme="0"/>
      </font>
    </dxf>
    <dxf>
      <fill>
        <patternFill>
          <bgColor theme="3" tint="0.79998168889431442"/>
        </patternFill>
      </fill>
    </dxf>
    <dxf>
      <font>
        <color theme="0"/>
      </font>
      <fill>
        <patternFill>
          <bgColor theme="0"/>
        </patternFill>
      </fill>
      <border>
        <left/>
        <right/>
        <top style="thin">
          <color auto="1"/>
        </top>
        <bottom/>
        <vertical/>
        <horizontal/>
      </border>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ont>
        <color theme="0"/>
      </font>
    </dxf>
    <dxf>
      <font>
        <color theme="0"/>
      </font>
    </dxf>
    <dxf>
      <font>
        <color theme="0"/>
      </font>
    </dxf>
    <dxf>
      <fill>
        <patternFill>
          <bgColor rgb="FFC0C0C0"/>
        </patternFill>
      </fill>
    </dxf>
    <dxf>
      <font>
        <color theme="0"/>
      </font>
    </dxf>
    <dxf>
      <fill>
        <patternFill>
          <bgColor theme="3" tint="0.79998168889431442"/>
        </patternFill>
      </fill>
    </dxf>
    <dxf>
      <font>
        <color theme="0"/>
      </font>
      <fill>
        <patternFill>
          <bgColor theme="0"/>
        </patternFill>
      </fill>
      <border>
        <left/>
        <right/>
        <top style="thin">
          <color auto="1"/>
        </top>
        <bottom/>
        <vertical/>
        <horizontal/>
      </border>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dxf>
    <dxf>
      <font>
        <color theme="0"/>
      </font>
    </dxf>
    <dxf>
      <font>
        <color theme="0"/>
      </font>
    </dxf>
    <dxf>
      <fill>
        <patternFill>
          <bgColor rgb="FFC0C0C0"/>
        </patternFill>
      </fill>
    </dxf>
    <dxf>
      <fill>
        <patternFill>
          <bgColor rgb="FFC0C0C0"/>
        </patternFill>
      </fill>
    </dxf>
    <dxf>
      <font>
        <color theme="0"/>
      </font>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
      <font>
        <color theme="0"/>
      </font>
      <fill>
        <patternFill patternType="none">
          <bgColor indexed="65"/>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8" Type="http://schemas.openxmlformats.org/officeDocument/2006/relationships/hyperlink" Target="#'DESIGNATED HITTER PANT'!A1"/><Relationship Id="rId13" Type="http://schemas.openxmlformats.org/officeDocument/2006/relationships/hyperlink" Target="#'WOMEN''S PANTS'!A1"/><Relationship Id="rId3" Type="http://schemas.openxmlformats.org/officeDocument/2006/relationships/hyperlink" Target="#'A2 PANTS'!A1"/><Relationship Id="rId7" Type="http://schemas.openxmlformats.org/officeDocument/2006/relationships/hyperlink" Target="#'DESIGNATED HITTER JERSEYS'!A1"/><Relationship Id="rId12" Type="http://schemas.openxmlformats.org/officeDocument/2006/relationships/hyperlink" Target="#'MIDYNASTY 2.0 JERSEY'!A1"/><Relationship Id="rId2" Type="http://schemas.openxmlformats.org/officeDocument/2006/relationships/hyperlink" Target="#'WOMEN''S JERSEYS'!A1"/><Relationship Id="rId1" Type="http://schemas.openxmlformats.org/officeDocument/2006/relationships/image" Target="../media/image1.png"/><Relationship Id="rId6" Type="http://schemas.openxmlformats.org/officeDocument/2006/relationships/hyperlink" Target="#'WOMEN''S PANTS (FILL IN)'!A1"/><Relationship Id="rId11" Type="http://schemas.openxmlformats.org/officeDocument/2006/relationships/hyperlink" Target="#'YOUTH PANTS (FILL IN)'!A1"/><Relationship Id="rId5" Type="http://schemas.openxmlformats.org/officeDocument/2006/relationships/hyperlink" Target="#'YOUTH JERSEYS'!A1"/><Relationship Id="rId10" Type="http://schemas.openxmlformats.org/officeDocument/2006/relationships/hyperlink" Target="#'YOUTH JERSEYS (FILL INS)'!A1"/><Relationship Id="rId4" Type="http://schemas.openxmlformats.org/officeDocument/2006/relationships/hyperlink" Target="#DECORATION!A1"/><Relationship Id="rId9" Type="http://schemas.openxmlformats.org/officeDocument/2006/relationships/hyperlink" Target="#'WOMEN''S JERSEYS (FILL INS)'!A1"/></Relationships>
</file>

<file path=xl/drawings/_rels/drawing2.xml.rels><?xml version="1.0" encoding="UTF-8" standalone="yes"?>
<Relationships xmlns="http://schemas.openxmlformats.org/package/2006/relationships"><Relationship Id="rId8" Type="http://schemas.openxmlformats.org/officeDocument/2006/relationships/hyperlink" Target="#'WOMEN''S JERSEYS (FILL INS)'!A1"/><Relationship Id="rId13" Type="http://schemas.openxmlformats.org/officeDocument/2006/relationships/hyperlink" Target="#'MIDYNASTY 2.0 JERSEY'!A1"/><Relationship Id="rId3" Type="http://schemas.openxmlformats.org/officeDocument/2006/relationships/hyperlink" Target="#DECORATION!A1"/><Relationship Id="rId7" Type="http://schemas.openxmlformats.org/officeDocument/2006/relationships/hyperlink" Target="#'DESIGNATED HITTER PANT'!A1"/><Relationship Id="rId12" Type="http://schemas.openxmlformats.org/officeDocument/2006/relationships/hyperlink" Target="#INDEX!A1"/><Relationship Id="rId2" Type="http://schemas.openxmlformats.org/officeDocument/2006/relationships/hyperlink" Target="#'WOMEN''S PANTS'!A1"/><Relationship Id="rId1" Type="http://schemas.openxmlformats.org/officeDocument/2006/relationships/image" Target="../media/image2.png"/><Relationship Id="rId6" Type="http://schemas.openxmlformats.org/officeDocument/2006/relationships/hyperlink" Target="#'DESIGNATED HITTER JERSEYS'!A1"/><Relationship Id="rId11" Type="http://schemas.openxmlformats.org/officeDocument/2006/relationships/hyperlink" Target="#'YOUTH PANTS (FILL IN)'!A1"/><Relationship Id="rId5" Type="http://schemas.openxmlformats.org/officeDocument/2006/relationships/hyperlink" Target="#'YOUTH PANTS'!A1"/><Relationship Id="rId10" Type="http://schemas.openxmlformats.org/officeDocument/2006/relationships/hyperlink" Target="#'YOUTH JERSEYS (FILL INS)'!A1"/><Relationship Id="rId4" Type="http://schemas.openxmlformats.org/officeDocument/2006/relationships/hyperlink" Target="#'YOUTH JERSEYS'!A1"/><Relationship Id="rId9" Type="http://schemas.openxmlformats.org/officeDocument/2006/relationships/hyperlink" Target="#'WOMEN''S PANTS (FILL IN)'!A1"/></Relationships>
</file>

<file path=xl/drawings/_rels/drawing3.xml.rels><?xml version="1.0" encoding="UTF-8" standalone="yes"?>
<Relationships xmlns="http://schemas.openxmlformats.org/package/2006/relationships"><Relationship Id="rId8" Type="http://schemas.openxmlformats.org/officeDocument/2006/relationships/hyperlink" Target="#'WOMEN''S JERSEYS (FILL INS)'!A1"/><Relationship Id="rId13" Type="http://schemas.openxmlformats.org/officeDocument/2006/relationships/hyperlink" Target="#'MIDYNASTY 2.0 JERSEY'!A1"/><Relationship Id="rId3" Type="http://schemas.openxmlformats.org/officeDocument/2006/relationships/hyperlink" Target="#DECORATION!A1"/><Relationship Id="rId7" Type="http://schemas.openxmlformats.org/officeDocument/2006/relationships/hyperlink" Target="#'DESIGNATED HITTER PANT'!A1"/><Relationship Id="rId12" Type="http://schemas.openxmlformats.org/officeDocument/2006/relationships/hyperlink" Target="#INDEX!A1"/><Relationship Id="rId2" Type="http://schemas.openxmlformats.org/officeDocument/2006/relationships/hyperlink" Target="#'WOMEN''S JERSEYS'!A1"/><Relationship Id="rId1" Type="http://schemas.openxmlformats.org/officeDocument/2006/relationships/image" Target="../media/image3.png"/><Relationship Id="rId6" Type="http://schemas.openxmlformats.org/officeDocument/2006/relationships/hyperlink" Target="#'DESIGNATED HITTER JERSEYS'!A1"/><Relationship Id="rId11" Type="http://schemas.openxmlformats.org/officeDocument/2006/relationships/hyperlink" Target="#'YOUTH PANTS (FILL IN)'!A1"/><Relationship Id="rId5" Type="http://schemas.openxmlformats.org/officeDocument/2006/relationships/hyperlink" Target="#'YOUTH PANTS'!A1"/><Relationship Id="rId10" Type="http://schemas.openxmlformats.org/officeDocument/2006/relationships/hyperlink" Target="#'YOUTH JERSEYS (FILL INS)'!A1"/><Relationship Id="rId4" Type="http://schemas.openxmlformats.org/officeDocument/2006/relationships/hyperlink" Target="#'YOUTH JERSEYS'!A1"/><Relationship Id="rId9" Type="http://schemas.openxmlformats.org/officeDocument/2006/relationships/hyperlink" Target="#'WOMEN''S PANTS (FILL IN)'!A1"/></Relationships>
</file>

<file path=xl/drawings/_rels/drawing4.xml.rels><?xml version="1.0" encoding="UTF-8" standalone="yes"?>
<Relationships xmlns="http://schemas.openxmlformats.org/package/2006/relationships"><Relationship Id="rId8" Type="http://schemas.openxmlformats.org/officeDocument/2006/relationships/hyperlink" Target="#'WOMEN''S JERSEYS (FILL INS)'!A1"/><Relationship Id="rId13" Type="http://schemas.openxmlformats.org/officeDocument/2006/relationships/hyperlink" Target="#'MIDYNASTY 2.0 JERSEY'!A1"/><Relationship Id="rId3" Type="http://schemas.openxmlformats.org/officeDocument/2006/relationships/hyperlink" Target="#DECORATION!A1"/><Relationship Id="rId7" Type="http://schemas.openxmlformats.org/officeDocument/2006/relationships/hyperlink" Target="#'DESIGNATED HITTER PANT'!A1"/><Relationship Id="rId12" Type="http://schemas.openxmlformats.org/officeDocument/2006/relationships/hyperlink" Target="#INDEX!A1"/><Relationship Id="rId2" Type="http://schemas.openxmlformats.org/officeDocument/2006/relationships/hyperlink" Target="#'WOMEN''S JERSEYS'!A1"/><Relationship Id="rId1" Type="http://schemas.openxmlformats.org/officeDocument/2006/relationships/image" Target="../media/image3.png"/><Relationship Id="rId6" Type="http://schemas.openxmlformats.org/officeDocument/2006/relationships/hyperlink" Target="#'DESIGNATED HITTER JERSEYS'!A1"/><Relationship Id="rId11" Type="http://schemas.openxmlformats.org/officeDocument/2006/relationships/hyperlink" Target="#'YOUTH PANTS (FILL IN)'!A1"/><Relationship Id="rId5" Type="http://schemas.openxmlformats.org/officeDocument/2006/relationships/hyperlink" Target="#'YOUTH PANTS'!A1"/><Relationship Id="rId10" Type="http://schemas.openxmlformats.org/officeDocument/2006/relationships/hyperlink" Target="#'YOUTH JERSEYS (FILL INS)'!A1"/><Relationship Id="rId4" Type="http://schemas.openxmlformats.org/officeDocument/2006/relationships/hyperlink" Target="#'YOUTH JERSEYS'!A1"/><Relationship Id="rId9" Type="http://schemas.openxmlformats.org/officeDocument/2006/relationships/hyperlink" Target="#'WOMEN''S PANTS (FILL IN)'!A1"/></Relationships>
</file>

<file path=xl/drawings/_rels/drawing5.xml.rels><?xml version="1.0" encoding="UTF-8" standalone="yes"?>
<Relationships xmlns="http://schemas.openxmlformats.org/package/2006/relationships"><Relationship Id="rId8" Type="http://schemas.openxmlformats.org/officeDocument/2006/relationships/hyperlink" Target="#'WOMEN''S JERSEYS (FILL INS)'!A1"/><Relationship Id="rId13" Type="http://schemas.openxmlformats.org/officeDocument/2006/relationships/hyperlink" Target="#'WOMEN''S JERSEYS'!A1"/><Relationship Id="rId3" Type="http://schemas.openxmlformats.org/officeDocument/2006/relationships/hyperlink" Target="#DECORATION!A1"/><Relationship Id="rId7" Type="http://schemas.openxmlformats.org/officeDocument/2006/relationships/hyperlink" Target="#'DESIGNATED HITTER PANT'!A1"/><Relationship Id="rId12" Type="http://schemas.openxmlformats.org/officeDocument/2006/relationships/hyperlink" Target="#INDEX!A1"/><Relationship Id="rId2" Type="http://schemas.openxmlformats.org/officeDocument/2006/relationships/hyperlink" Target="#'WOMEN''S PANTS'!A1"/><Relationship Id="rId1" Type="http://schemas.openxmlformats.org/officeDocument/2006/relationships/image" Target="../media/image2.png"/><Relationship Id="rId6" Type="http://schemas.openxmlformats.org/officeDocument/2006/relationships/hyperlink" Target="#'DESIGNATED HITTER JERSEYS'!A1"/><Relationship Id="rId11" Type="http://schemas.openxmlformats.org/officeDocument/2006/relationships/hyperlink" Target="#'YOUTH PANTS (FILL IN)'!A1"/><Relationship Id="rId5" Type="http://schemas.openxmlformats.org/officeDocument/2006/relationships/hyperlink" Target="#'YOUTH PANTS'!A1"/><Relationship Id="rId10" Type="http://schemas.openxmlformats.org/officeDocument/2006/relationships/hyperlink" Target="#'YOUTH JERSEYS (FILL INS)'!A1"/><Relationship Id="rId4" Type="http://schemas.openxmlformats.org/officeDocument/2006/relationships/hyperlink" Target="#'YOUTH JERSEYS'!A1"/><Relationship Id="rId9" Type="http://schemas.openxmlformats.org/officeDocument/2006/relationships/hyperlink" Target="#'WOMEN''S PANTS (FILL IN)'!A1"/></Relationships>
</file>

<file path=xl/drawings/_rels/drawing6.xml.rels><?xml version="1.0" encoding="UTF-8" standalone="yes"?>
<Relationships xmlns="http://schemas.openxmlformats.org/package/2006/relationships"><Relationship Id="rId8" Type="http://schemas.openxmlformats.org/officeDocument/2006/relationships/hyperlink" Target="#'WOMEN''S JERSEYS (FILL INS)'!A1"/><Relationship Id="rId13" Type="http://schemas.openxmlformats.org/officeDocument/2006/relationships/hyperlink" Target="#'MIDYNASTY 2.0 JERSEY'!A1"/><Relationship Id="rId3" Type="http://schemas.openxmlformats.org/officeDocument/2006/relationships/hyperlink" Target="#'WOMEN''S PANTS'!A1"/><Relationship Id="rId7" Type="http://schemas.openxmlformats.org/officeDocument/2006/relationships/hyperlink" Target="#'DESIGNATED HITTER PANT'!A1"/><Relationship Id="rId12" Type="http://schemas.openxmlformats.org/officeDocument/2006/relationships/hyperlink" Target="#INDEX!A1"/><Relationship Id="rId2" Type="http://schemas.openxmlformats.org/officeDocument/2006/relationships/hyperlink" Target="#'WOMEN''S JERSEYS'!A1"/><Relationship Id="rId1" Type="http://schemas.openxmlformats.org/officeDocument/2006/relationships/image" Target="../media/image4.png"/><Relationship Id="rId6" Type="http://schemas.openxmlformats.org/officeDocument/2006/relationships/hyperlink" Target="#'YOUTH PANTS'!A1"/><Relationship Id="rId11" Type="http://schemas.openxmlformats.org/officeDocument/2006/relationships/hyperlink" Target="#'YOUTH PANTS (FILL IN)'!A1"/><Relationship Id="rId5" Type="http://schemas.openxmlformats.org/officeDocument/2006/relationships/hyperlink" Target="#'YOUTH JERSEYS'!A1"/><Relationship Id="rId10" Type="http://schemas.openxmlformats.org/officeDocument/2006/relationships/hyperlink" Target="#'YOUTH JERSEYS (FILL INS)'!A1"/><Relationship Id="rId4" Type="http://schemas.openxmlformats.org/officeDocument/2006/relationships/hyperlink" Target="#DECORATION!A1"/><Relationship Id="rId9" Type="http://schemas.openxmlformats.org/officeDocument/2006/relationships/hyperlink" Target="#'WOMEN''S PANTS (FILL IN)'!A1"/></Relationships>
</file>

<file path=xl/drawings/_rels/drawing7.xml.rels><?xml version="1.0" encoding="UTF-8" standalone="yes"?>
<Relationships xmlns="http://schemas.openxmlformats.org/package/2006/relationships"><Relationship Id="rId8" Type="http://schemas.openxmlformats.org/officeDocument/2006/relationships/hyperlink" Target="#'WOMEN''S JERSEYS (FILL INS)'!A1"/><Relationship Id="rId13" Type="http://schemas.openxmlformats.org/officeDocument/2006/relationships/hyperlink" Target="#'MIDYNASTY 2.0 JERSEY'!A1"/><Relationship Id="rId3" Type="http://schemas.openxmlformats.org/officeDocument/2006/relationships/hyperlink" Target="#'WOMEN''S PANTS'!A1"/><Relationship Id="rId7" Type="http://schemas.openxmlformats.org/officeDocument/2006/relationships/hyperlink" Target="#'DESIGNATED HITTER JERSEYS'!A1"/><Relationship Id="rId12" Type="http://schemas.openxmlformats.org/officeDocument/2006/relationships/hyperlink" Target="#INDEX!A1"/><Relationship Id="rId2" Type="http://schemas.openxmlformats.org/officeDocument/2006/relationships/hyperlink" Target="#'WOMEN''S JERSEYS'!A1"/><Relationship Id="rId1" Type="http://schemas.openxmlformats.org/officeDocument/2006/relationships/image" Target="../media/image4.png"/><Relationship Id="rId6" Type="http://schemas.openxmlformats.org/officeDocument/2006/relationships/hyperlink" Target="#'YOUTH PANTS'!A1"/><Relationship Id="rId11" Type="http://schemas.openxmlformats.org/officeDocument/2006/relationships/hyperlink" Target="#'YOUTH PANTS (FILL IN)'!A1"/><Relationship Id="rId5" Type="http://schemas.openxmlformats.org/officeDocument/2006/relationships/hyperlink" Target="#'YOUTH JERSEYS'!A1"/><Relationship Id="rId10" Type="http://schemas.openxmlformats.org/officeDocument/2006/relationships/hyperlink" Target="#'YOUTH JERSEYS (FILL INS)'!A1"/><Relationship Id="rId4" Type="http://schemas.openxmlformats.org/officeDocument/2006/relationships/hyperlink" Target="#DECORATION!A1"/><Relationship Id="rId9" Type="http://schemas.openxmlformats.org/officeDocument/2006/relationships/hyperlink" Target="#'WOMEN''S PANTS (FILL IN)'!A1"/></Relationships>
</file>

<file path=xl/drawings/_rels/drawing8.xml.rels><?xml version="1.0" encoding="UTF-8" standalone="yes"?>
<Relationships xmlns="http://schemas.openxmlformats.org/package/2006/relationships"><Relationship Id="rId8" Type="http://schemas.openxmlformats.org/officeDocument/2006/relationships/hyperlink" Target="#'WOMEN''S JERSEYS (FILL INS)'!A1"/><Relationship Id="rId13" Type="http://schemas.openxmlformats.org/officeDocument/2006/relationships/hyperlink" Target="#'MIDYNASTY 2.0 JERSEY'!A1"/><Relationship Id="rId3" Type="http://schemas.openxmlformats.org/officeDocument/2006/relationships/hyperlink" Target="#'WOMEN''S PANTS'!A1"/><Relationship Id="rId7" Type="http://schemas.openxmlformats.org/officeDocument/2006/relationships/hyperlink" Target="#'DESIGNATED HITTER PANT'!A1"/><Relationship Id="rId12" Type="http://schemas.openxmlformats.org/officeDocument/2006/relationships/hyperlink" Target="#INDEX!A1"/><Relationship Id="rId2" Type="http://schemas.openxmlformats.org/officeDocument/2006/relationships/hyperlink" Target="#'WOMEN''S JERSEYS'!A1"/><Relationship Id="rId1" Type="http://schemas.openxmlformats.org/officeDocument/2006/relationships/image" Target="../media/image5.png"/><Relationship Id="rId6" Type="http://schemas.openxmlformats.org/officeDocument/2006/relationships/hyperlink" Target="#'DESIGNATED HITTER JERSEYS'!A1"/><Relationship Id="rId11" Type="http://schemas.openxmlformats.org/officeDocument/2006/relationships/hyperlink" Target="#'YOUTH PANTS (FILL IN)'!A1"/><Relationship Id="rId5" Type="http://schemas.openxmlformats.org/officeDocument/2006/relationships/hyperlink" Target="#'YOUTH PANTS'!A1"/><Relationship Id="rId10" Type="http://schemas.openxmlformats.org/officeDocument/2006/relationships/hyperlink" Target="#'YOUTH JERSEYS (FILL INS)'!A1"/><Relationship Id="rId4" Type="http://schemas.openxmlformats.org/officeDocument/2006/relationships/hyperlink" Target="#DECORATION!A1"/><Relationship Id="rId9" Type="http://schemas.openxmlformats.org/officeDocument/2006/relationships/hyperlink" Target="#'WOMEN''S PANTS (FILL IN)'!A1"/></Relationships>
</file>

<file path=xl/drawings/_rels/drawing9.xml.rels><?xml version="1.0" encoding="UTF-8" standalone="yes"?>
<Relationships xmlns="http://schemas.openxmlformats.org/package/2006/relationships"><Relationship Id="rId8" Type="http://schemas.openxmlformats.org/officeDocument/2006/relationships/hyperlink" Target="#'WOMEN''S JERSEYS (FILL INS)'!A1"/><Relationship Id="rId13" Type="http://schemas.openxmlformats.org/officeDocument/2006/relationships/hyperlink" Target="#'MIDYNASTY 2.0 JERSEY'!A1"/><Relationship Id="rId3" Type="http://schemas.openxmlformats.org/officeDocument/2006/relationships/hyperlink" Target="#'WOMEN''S PANTS'!A1"/><Relationship Id="rId7" Type="http://schemas.openxmlformats.org/officeDocument/2006/relationships/hyperlink" Target="#'DESIGNATED HITTER PANT'!A1"/><Relationship Id="rId12" Type="http://schemas.openxmlformats.org/officeDocument/2006/relationships/hyperlink" Target="#INDEX!A1"/><Relationship Id="rId2" Type="http://schemas.openxmlformats.org/officeDocument/2006/relationships/hyperlink" Target="#'WOMEN''S JERSEYS'!A1"/><Relationship Id="rId1" Type="http://schemas.openxmlformats.org/officeDocument/2006/relationships/image" Target="../media/image6.png"/><Relationship Id="rId6" Type="http://schemas.openxmlformats.org/officeDocument/2006/relationships/hyperlink" Target="#'DESIGNATED HITTER JERSEYS'!A1"/><Relationship Id="rId11" Type="http://schemas.openxmlformats.org/officeDocument/2006/relationships/hyperlink" Target="#'YOUTH PANTS (FILL IN)'!A1"/><Relationship Id="rId5" Type="http://schemas.openxmlformats.org/officeDocument/2006/relationships/hyperlink" Target="#'YOUTH JERSEYS'!A1"/><Relationship Id="rId10" Type="http://schemas.openxmlformats.org/officeDocument/2006/relationships/hyperlink" Target="#'YOUTH JERSEYS (FILL INS)'!A1"/><Relationship Id="rId4" Type="http://schemas.openxmlformats.org/officeDocument/2006/relationships/hyperlink" Target="#DECORATION!A1"/><Relationship Id="rId9" Type="http://schemas.openxmlformats.org/officeDocument/2006/relationships/hyperlink" Target="#'WOMEN''S PANTS (FILL IN)'!A1"/></Relationships>
</file>

<file path=xl/drawings/_rels/drawing10.xml.rels><?xml version="1.0" encoding="UTF-8" standalone="yes"?>
<Relationships xmlns="http://schemas.openxmlformats.org/package/2006/relationships"><Relationship Id="rId8" Type="http://schemas.openxmlformats.org/officeDocument/2006/relationships/hyperlink" Target="#'WOMEN''S PANTS (FILL IN)'!A1"/><Relationship Id="rId13" Type="http://schemas.openxmlformats.org/officeDocument/2006/relationships/hyperlink" Target="#'MIDYNASTY 2.0 JERSEY'!A1"/><Relationship Id="rId3" Type="http://schemas.openxmlformats.org/officeDocument/2006/relationships/hyperlink" Target="#DECORATION!A1"/><Relationship Id="rId7" Type="http://schemas.openxmlformats.org/officeDocument/2006/relationships/hyperlink" Target="#'DESIGNATED HITTER PANT'!A1"/><Relationship Id="rId12" Type="http://schemas.openxmlformats.org/officeDocument/2006/relationships/image" Target="../media/image2.png"/><Relationship Id="rId2" Type="http://schemas.openxmlformats.org/officeDocument/2006/relationships/hyperlink" Target="#'WOMEN''S PANTS'!A1"/><Relationship Id="rId1" Type="http://schemas.openxmlformats.org/officeDocument/2006/relationships/hyperlink" Target="#'WOMEN''S JERSEYS'!A1"/><Relationship Id="rId6" Type="http://schemas.openxmlformats.org/officeDocument/2006/relationships/hyperlink" Target="#'DESIGNATED HITTER JERSEYS'!A1"/><Relationship Id="rId11" Type="http://schemas.openxmlformats.org/officeDocument/2006/relationships/hyperlink" Target="#INDEX!A1"/><Relationship Id="rId5" Type="http://schemas.openxmlformats.org/officeDocument/2006/relationships/hyperlink" Target="#'YOUTH PANTS'!A1"/><Relationship Id="rId10" Type="http://schemas.openxmlformats.org/officeDocument/2006/relationships/hyperlink" Target="#'YOUTH PANTS (FILL IN)'!A1"/><Relationship Id="rId4" Type="http://schemas.openxmlformats.org/officeDocument/2006/relationships/hyperlink" Target="#'YOUTH JERSEYS'!A1"/><Relationship Id="rId9" Type="http://schemas.openxmlformats.org/officeDocument/2006/relationships/hyperlink" Target="#'YOUTH JERSEYS (FILL INS)'!A1"/></Relationships>
</file>

<file path=xl/drawings/_rels/drawing11.xml.rels><?xml version="1.0" encoding="UTF-8" standalone="yes"?>
<Relationships xmlns="http://schemas.openxmlformats.org/package/2006/relationships"><Relationship Id="rId8" Type="http://schemas.openxmlformats.org/officeDocument/2006/relationships/hyperlink" Target="#'WOMEN''S JERSEYS (FILL INS)'!A1"/><Relationship Id="rId13" Type="http://schemas.openxmlformats.org/officeDocument/2006/relationships/hyperlink" Target="#'MIDYNASTY 2.0 JERSEY'!A1"/><Relationship Id="rId3" Type="http://schemas.openxmlformats.org/officeDocument/2006/relationships/hyperlink" Target="#DECORATION!A1"/><Relationship Id="rId7" Type="http://schemas.openxmlformats.org/officeDocument/2006/relationships/hyperlink" Target="#'DESIGNATED HITTER PANT'!A1"/><Relationship Id="rId12" Type="http://schemas.openxmlformats.org/officeDocument/2006/relationships/image" Target="../media/image2.png"/><Relationship Id="rId2" Type="http://schemas.openxmlformats.org/officeDocument/2006/relationships/hyperlink" Target="#'WOMEN''S PANTS'!A1"/><Relationship Id="rId1" Type="http://schemas.openxmlformats.org/officeDocument/2006/relationships/hyperlink" Target="#'WOMEN''S JERSEYS'!A1"/><Relationship Id="rId6" Type="http://schemas.openxmlformats.org/officeDocument/2006/relationships/hyperlink" Target="#'DESIGNATED HITTER JERSEYS'!A1"/><Relationship Id="rId11" Type="http://schemas.openxmlformats.org/officeDocument/2006/relationships/hyperlink" Target="#INDEX!A1"/><Relationship Id="rId5" Type="http://schemas.openxmlformats.org/officeDocument/2006/relationships/hyperlink" Target="#'YOUTH PANTS'!A1"/><Relationship Id="rId10" Type="http://schemas.openxmlformats.org/officeDocument/2006/relationships/hyperlink" Target="#'YOUTH PANTS (FILL IN)'!A1"/><Relationship Id="rId4" Type="http://schemas.openxmlformats.org/officeDocument/2006/relationships/hyperlink" Target="#'YOUTH JERSEYS'!A1"/><Relationship Id="rId9" Type="http://schemas.openxmlformats.org/officeDocument/2006/relationships/hyperlink" Target="#'YOUTH JERSEYS (FILL INS)'!A1"/></Relationships>
</file>

<file path=xl/drawings/_rels/drawing12.xml.rels><?xml version="1.0" encoding="UTF-8" standalone="yes"?>
<Relationships xmlns="http://schemas.openxmlformats.org/package/2006/relationships"><Relationship Id="rId8" Type="http://schemas.openxmlformats.org/officeDocument/2006/relationships/hyperlink" Target="#'WOMEN''S JERSEYS (FILL INS)'!A1"/><Relationship Id="rId13" Type="http://schemas.openxmlformats.org/officeDocument/2006/relationships/hyperlink" Target="#'MIDYNASTY 2.0 JERSEY'!A1"/><Relationship Id="rId3" Type="http://schemas.openxmlformats.org/officeDocument/2006/relationships/hyperlink" Target="#DECORATION!A1"/><Relationship Id="rId7" Type="http://schemas.openxmlformats.org/officeDocument/2006/relationships/hyperlink" Target="#'DESIGNATED HITTER PANT'!A1"/><Relationship Id="rId12" Type="http://schemas.openxmlformats.org/officeDocument/2006/relationships/image" Target="../media/image7.png"/><Relationship Id="rId2" Type="http://schemas.openxmlformats.org/officeDocument/2006/relationships/hyperlink" Target="#'WOMEN''S PANTS'!A1"/><Relationship Id="rId1" Type="http://schemas.openxmlformats.org/officeDocument/2006/relationships/hyperlink" Target="#'WOMEN''S JERSEYS'!A1"/><Relationship Id="rId6" Type="http://schemas.openxmlformats.org/officeDocument/2006/relationships/hyperlink" Target="#'DESIGNATED HITTER JERSEYS'!A1"/><Relationship Id="rId11" Type="http://schemas.openxmlformats.org/officeDocument/2006/relationships/hyperlink" Target="#INDEX!A1"/><Relationship Id="rId5" Type="http://schemas.openxmlformats.org/officeDocument/2006/relationships/hyperlink" Target="#'YOUTH PANTS'!A1"/><Relationship Id="rId10" Type="http://schemas.openxmlformats.org/officeDocument/2006/relationships/hyperlink" Target="#'YOUTH PANTS (FILL IN)'!A1"/><Relationship Id="rId4" Type="http://schemas.openxmlformats.org/officeDocument/2006/relationships/hyperlink" Target="#'YOUTH JERSEYS'!A1"/><Relationship Id="rId9" Type="http://schemas.openxmlformats.org/officeDocument/2006/relationships/hyperlink" Target="#'WOMEN''S PANTS (FILL IN)'!A1"/></Relationships>
</file>

<file path=xl/drawings/_rels/drawing13.xml.rels><?xml version="1.0" encoding="UTF-8" standalone="yes"?>
<Relationships xmlns="http://schemas.openxmlformats.org/package/2006/relationships"><Relationship Id="rId8" Type="http://schemas.openxmlformats.org/officeDocument/2006/relationships/hyperlink" Target="#'WOMEN''S JERSEYS (FILL INS)'!A1"/><Relationship Id="rId13" Type="http://schemas.openxmlformats.org/officeDocument/2006/relationships/hyperlink" Target="#'MIDYNASTY 2.0 JERSEY'!A1"/><Relationship Id="rId3" Type="http://schemas.openxmlformats.org/officeDocument/2006/relationships/hyperlink" Target="#DECORATION!A1"/><Relationship Id="rId7" Type="http://schemas.openxmlformats.org/officeDocument/2006/relationships/hyperlink" Target="#'DESIGNATED HITTER PANT'!A1"/><Relationship Id="rId12" Type="http://schemas.openxmlformats.org/officeDocument/2006/relationships/image" Target="../media/image7.png"/><Relationship Id="rId2" Type="http://schemas.openxmlformats.org/officeDocument/2006/relationships/hyperlink" Target="#'WOMEN''S PANTS'!A1"/><Relationship Id="rId1" Type="http://schemas.openxmlformats.org/officeDocument/2006/relationships/hyperlink" Target="#'WOMEN''S JERSEYS'!A1"/><Relationship Id="rId6" Type="http://schemas.openxmlformats.org/officeDocument/2006/relationships/hyperlink" Target="#'DESIGNATED HITTER JERSEYS'!A1"/><Relationship Id="rId11" Type="http://schemas.openxmlformats.org/officeDocument/2006/relationships/hyperlink" Target="#INDEX!A1"/><Relationship Id="rId5" Type="http://schemas.openxmlformats.org/officeDocument/2006/relationships/hyperlink" Target="#'YOUTH PANTS'!A1"/><Relationship Id="rId10" Type="http://schemas.openxmlformats.org/officeDocument/2006/relationships/hyperlink" Target="#'YOUTH JERSEYS (FILL INS)'!A1"/><Relationship Id="rId4" Type="http://schemas.openxmlformats.org/officeDocument/2006/relationships/hyperlink" Target="#'YOUTH JERSEYS'!A1"/><Relationship Id="rId9" Type="http://schemas.openxmlformats.org/officeDocument/2006/relationships/hyperlink" Target="#'WOMEN''S PANTS (FILL IN)'!A1"/></Relationships>
</file>

<file path=xl/drawings/_rels/drawing14.xml.rels><?xml version="1.0" encoding="UTF-8" standalone="yes"?>
<Relationships xmlns="http://schemas.openxmlformats.org/package/2006/relationships"><Relationship Id="rId8" Type="http://schemas.openxmlformats.org/officeDocument/2006/relationships/hyperlink" Target="#'WOMEN''S JERSEYS (FILL INS)'!A1"/><Relationship Id="rId3" Type="http://schemas.openxmlformats.org/officeDocument/2006/relationships/hyperlink" Target="#'WOMEN''S PANTS'!A1"/><Relationship Id="rId7" Type="http://schemas.openxmlformats.org/officeDocument/2006/relationships/hyperlink" Target="#'DESIGNATED HITTER PANT'!A1"/><Relationship Id="rId12" Type="http://schemas.openxmlformats.org/officeDocument/2006/relationships/hyperlink" Target="#INDEX!A1"/><Relationship Id="rId2" Type="http://schemas.openxmlformats.org/officeDocument/2006/relationships/hyperlink" Target="#'WOMEN''S JERSEYS'!A1"/><Relationship Id="rId1" Type="http://schemas.openxmlformats.org/officeDocument/2006/relationships/image" Target="../media/image8.png"/><Relationship Id="rId6" Type="http://schemas.openxmlformats.org/officeDocument/2006/relationships/hyperlink" Target="#'DESIGNATED HITTER JERSEYS'!A1"/><Relationship Id="rId11" Type="http://schemas.openxmlformats.org/officeDocument/2006/relationships/hyperlink" Target="#'YOUTH PANTS (FILL IN)'!A1"/><Relationship Id="rId5" Type="http://schemas.openxmlformats.org/officeDocument/2006/relationships/hyperlink" Target="#'YOUTH PANTS'!A1"/><Relationship Id="rId10" Type="http://schemas.openxmlformats.org/officeDocument/2006/relationships/hyperlink" Target="#'YOUTH JERSEYS (FILL INS)'!A1"/><Relationship Id="rId4" Type="http://schemas.openxmlformats.org/officeDocument/2006/relationships/hyperlink" Target="#'YOUTH JERSEYS'!A1"/><Relationship Id="rId9" Type="http://schemas.openxmlformats.org/officeDocument/2006/relationships/hyperlink" Target="#'WOMEN''S PANTS (FILL IN)'!A1"/></Relationships>
</file>

<file path=xl/drawings/drawing1.xml><?xml version="1.0" encoding="utf-8"?>
<xdr:wsDr xmlns:xdr="http://schemas.openxmlformats.org/drawingml/2006/spreadsheetDrawing" xmlns:a="http://schemas.openxmlformats.org/drawingml/2006/main">
  <xdr:twoCellAnchor>
    <xdr:from>
      <xdr:col>3</xdr:col>
      <xdr:colOff>536575</xdr:colOff>
      <xdr:row>2</xdr:row>
      <xdr:rowOff>63500</xdr:rowOff>
    </xdr:from>
    <xdr:to>
      <xdr:col>16</xdr:col>
      <xdr:colOff>228600</xdr:colOff>
      <xdr:row>15</xdr:row>
      <xdr:rowOff>123825</xdr:rowOff>
    </xdr:to>
    <xdr:sp macro="" textlink="">
      <xdr:nvSpPr>
        <xdr:cNvPr id="2" name="7 Rectángulo redondeado">
          <a:extLst>
            <a:ext uri="{FF2B5EF4-FFF2-40B4-BE49-F238E27FC236}">
              <a16:creationId xmlns:a16="http://schemas.microsoft.com/office/drawing/2014/main" id="{04436400-F087-4395-98A9-C92D36BA71B6}"/>
            </a:ext>
          </a:extLst>
        </xdr:cNvPr>
        <xdr:cNvSpPr/>
      </xdr:nvSpPr>
      <xdr:spPr>
        <a:xfrm>
          <a:off x="2365375" y="444500"/>
          <a:ext cx="7616825" cy="2393950"/>
        </a:xfrm>
        <a:prstGeom prst="roundRect">
          <a:avLst/>
        </a:prstGeom>
        <a:solidFill>
          <a:srgbClr val="1F1F1F"/>
        </a:solidFill>
        <a:ln>
          <a:solidFill>
            <a:schemeClr val="tx1"/>
          </a:solidFill>
        </a:ln>
      </xdr:spPr>
      <xdr:style>
        <a:lnRef idx="1">
          <a:schemeClr val="accent3"/>
        </a:lnRef>
        <a:fillRef idx="3">
          <a:schemeClr val="accent3"/>
        </a:fillRef>
        <a:effectRef idx="2">
          <a:schemeClr val="accent3"/>
        </a:effectRef>
        <a:fontRef idx="minor">
          <a:schemeClr val="lt1"/>
        </a:fontRef>
      </xdr:style>
      <xdr:txBody>
        <a:bodyPr vertOverflow="clip" horzOverflow="clip" rtlCol="0" anchor="t"/>
        <a:lstStyle/>
        <a:p>
          <a:pPr algn="ctr"/>
          <a:r>
            <a:rPr lang="es-SV" sz="3200" b="1">
              <a:solidFill>
                <a:schemeClr val="bg1"/>
              </a:solidFill>
              <a:latin typeface="+mn-lt"/>
            </a:rPr>
            <a:t>SOFTBALL </a:t>
          </a:r>
          <a:r>
            <a:rPr lang="es-SV" sz="2800" b="1" baseline="0">
              <a:solidFill>
                <a:schemeClr val="bg1"/>
              </a:solidFill>
              <a:latin typeface="+mn-lt"/>
            </a:rPr>
            <a:t>- </a:t>
          </a:r>
          <a:r>
            <a:rPr lang="es-SV" sz="3200" b="1" baseline="0">
              <a:solidFill>
                <a:schemeClr val="bg1"/>
              </a:solidFill>
              <a:latin typeface="+mn-lt"/>
            </a:rPr>
            <a:t>ORDER ROSTER</a:t>
          </a:r>
        </a:p>
        <a:p>
          <a:pPr algn="r"/>
          <a:endParaRPr lang="es-SV" sz="1200" b="1" baseline="0">
            <a:solidFill>
              <a:schemeClr val="bg1"/>
            </a:solidFill>
          </a:endParaRPr>
        </a:p>
        <a:p>
          <a:pPr algn="l"/>
          <a:r>
            <a:rPr lang="en-US" sz="1600" b="1" i="0" u="none" strike="noStrike">
              <a:solidFill>
                <a:schemeClr val="bg1"/>
              </a:solidFill>
              <a:effectLst/>
              <a:latin typeface="+mn-lt"/>
              <a:ea typeface="+mn-ea"/>
              <a:cs typeface="+mn-cs"/>
            </a:rPr>
            <a:t>  SOFTBALL WOMEN'S JERSEYS AND PANTS</a:t>
          </a:r>
        </a:p>
        <a:p>
          <a:pPr algn="l"/>
          <a:r>
            <a:rPr lang="en-US" sz="1600" b="1" i="0" u="none" strike="noStrike" baseline="0">
              <a:solidFill>
                <a:schemeClr val="bg1"/>
              </a:solidFill>
              <a:effectLst/>
              <a:latin typeface="+mn-lt"/>
              <a:ea typeface="+mn-ea"/>
              <a:cs typeface="+mn-cs"/>
            </a:rPr>
            <a:t>  SOFTBALL YOUTH JERSEYS AND PANTS</a:t>
          </a:r>
        </a:p>
        <a:p>
          <a:pPr algn="l"/>
          <a:r>
            <a:rPr lang="en-US" sz="1600" b="1" i="0" u="none" strike="noStrike" baseline="0">
              <a:solidFill>
                <a:schemeClr val="bg1"/>
              </a:solidFill>
              <a:effectLst/>
              <a:latin typeface="+mn-lt"/>
              <a:ea typeface="+mn-ea"/>
              <a:cs typeface="+mn-cs"/>
            </a:rPr>
            <a:t>  SOFTBALL WOMEN'S JERSEYS AND PANTS (FILL INS)</a:t>
          </a:r>
        </a:p>
        <a:p>
          <a:pPr algn="l"/>
          <a:r>
            <a:rPr lang="en-US" sz="1600" b="1" i="0" u="none" strike="noStrike" baseline="0">
              <a:solidFill>
                <a:schemeClr val="bg1"/>
              </a:solidFill>
              <a:effectLst/>
              <a:latin typeface="+mn-lt"/>
              <a:ea typeface="+mn-ea"/>
              <a:cs typeface="+mn-cs"/>
            </a:rPr>
            <a:t>  SOFTBALL YOUTH JERSEYS AND PANTS (FILL INS)</a:t>
          </a:r>
        </a:p>
        <a:p>
          <a:pPr algn="l"/>
          <a:r>
            <a:rPr lang="en-US" sz="1600" b="1" i="0" u="none" strike="noStrike" baseline="0">
              <a:solidFill>
                <a:schemeClr val="bg1"/>
              </a:solidFill>
              <a:effectLst/>
              <a:latin typeface="+mn-lt"/>
              <a:ea typeface="+mn-ea"/>
              <a:cs typeface="+mn-cs"/>
            </a:rPr>
            <a:t>  DECORATIONS    </a:t>
          </a:r>
          <a:endParaRPr lang="es-SV" sz="1600" b="1">
            <a:solidFill>
              <a:schemeClr val="bg1"/>
            </a:solidFill>
          </a:endParaRPr>
        </a:p>
      </xdr:txBody>
    </xdr:sp>
    <xdr:clientData/>
  </xdr:twoCellAnchor>
  <xdr:twoCellAnchor editAs="oneCell">
    <xdr:from>
      <xdr:col>12</xdr:col>
      <xdr:colOff>342900</xdr:colOff>
      <xdr:row>9</xdr:row>
      <xdr:rowOff>104775</xdr:rowOff>
    </xdr:from>
    <xdr:to>
      <xdr:col>14</xdr:col>
      <xdr:colOff>571500</xdr:colOff>
      <xdr:row>12</xdr:row>
      <xdr:rowOff>95250</xdr:rowOff>
    </xdr:to>
    <xdr:pic>
      <xdr:nvPicPr>
        <xdr:cNvPr id="24614" name="Picture 6">
          <a:extLst>
            <a:ext uri="{FF2B5EF4-FFF2-40B4-BE49-F238E27FC236}">
              <a16:creationId xmlns:a16="http://schemas.microsoft.com/office/drawing/2014/main" id="{D74B11EE-BB92-4B6C-9BD7-81B49CDE347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58100" y="1819275"/>
          <a:ext cx="1447800"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142875</xdr:colOff>
      <xdr:row>16</xdr:row>
      <xdr:rowOff>114301</xdr:rowOff>
    </xdr:from>
    <xdr:to>
      <xdr:col>15</xdr:col>
      <xdr:colOff>304800</xdr:colOff>
      <xdr:row>21</xdr:row>
      <xdr:rowOff>142875</xdr:rowOff>
    </xdr:to>
    <xdr:sp macro="" textlink="">
      <xdr:nvSpPr>
        <xdr:cNvPr id="8" name="TextBox 7">
          <a:extLst>
            <a:ext uri="{FF2B5EF4-FFF2-40B4-BE49-F238E27FC236}">
              <a16:creationId xmlns:a16="http://schemas.microsoft.com/office/drawing/2014/main" id="{03816E30-F63C-45F2-904A-65D1EB5D90E0}"/>
            </a:ext>
          </a:extLst>
        </xdr:cNvPr>
        <xdr:cNvSpPr txBox="1"/>
      </xdr:nvSpPr>
      <xdr:spPr>
        <a:xfrm>
          <a:off x="2581275" y="3019426"/>
          <a:ext cx="6867525" cy="981074"/>
        </a:xfrm>
        <a:prstGeom prst="rect">
          <a:avLst/>
        </a:prstGeom>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ctr"/>
        <a:lstStyle/>
        <a:p>
          <a:pPr algn="ctr"/>
          <a:r>
            <a:rPr lang="en-US" sz="1100" b="1">
              <a:solidFill>
                <a:schemeClr val="dk1"/>
              </a:solidFill>
              <a:effectLst/>
              <a:latin typeface="+mn-lt"/>
              <a:ea typeface="+mn-ea"/>
              <a:cs typeface="+mn-cs"/>
            </a:rPr>
            <a:t>Instructions: Please select a category below and fill out the sheet completely. Totals will automatically be calculated on each sheet. When you are finished populating the relevant sheet(s), save the excel file and submit to your adidas Custom Account Specialist.</a:t>
          </a:r>
          <a:r>
            <a:rPr lang="en-US" sz="1100" b="1" baseline="0">
              <a:solidFill>
                <a:schemeClr val="dk1"/>
              </a:solidFill>
              <a:effectLst/>
              <a:latin typeface="+mn-lt"/>
              <a:ea typeface="+mn-ea"/>
              <a:cs typeface="+mn-cs"/>
            </a:rPr>
            <a:t> </a:t>
          </a:r>
        </a:p>
        <a:p>
          <a:pPr algn="ctr"/>
          <a:r>
            <a:rPr lang="en-US" sz="1100" b="1" baseline="0">
              <a:solidFill>
                <a:schemeClr val="dk1"/>
              </a:solidFill>
              <a:effectLst/>
              <a:latin typeface="+mn-lt"/>
              <a:ea typeface="+mn-ea"/>
              <a:cs typeface="+mn-cs"/>
            </a:rPr>
            <a:t>Questions ? Call us: 305-805-7800</a:t>
          </a:r>
          <a:endParaRPr lang="en-US" sz="1100" b="1">
            <a:solidFill>
              <a:schemeClr val="dk1"/>
            </a:solidFill>
            <a:effectLst/>
            <a:latin typeface="+mn-lt"/>
            <a:ea typeface="+mn-ea"/>
            <a:cs typeface="+mn-cs"/>
          </a:endParaRPr>
        </a:p>
      </xdr:txBody>
    </xdr:sp>
    <xdr:clientData/>
  </xdr:twoCellAnchor>
  <xdr:twoCellAnchor>
    <xdr:from>
      <xdr:col>4</xdr:col>
      <xdr:colOff>133350</xdr:colOff>
      <xdr:row>22</xdr:row>
      <xdr:rowOff>79375</xdr:rowOff>
    </xdr:from>
    <xdr:to>
      <xdr:col>8</xdr:col>
      <xdr:colOff>438150</xdr:colOff>
      <xdr:row>25</xdr:row>
      <xdr:rowOff>9525</xdr:rowOff>
    </xdr:to>
    <xdr:sp macro="" textlink="">
      <xdr:nvSpPr>
        <xdr:cNvPr id="11" name="Rectangle 10">
          <a:hlinkClick xmlns:r="http://schemas.openxmlformats.org/officeDocument/2006/relationships" r:id="rId2"/>
          <a:extLst>
            <a:ext uri="{FF2B5EF4-FFF2-40B4-BE49-F238E27FC236}">
              <a16:creationId xmlns:a16="http://schemas.microsoft.com/office/drawing/2014/main" id="{DDBED580-95CE-44B1-8FDD-41E962DADABC}"/>
            </a:ext>
          </a:extLst>
        </xdr:cNvPr>
        <xdr:cNvSpPr/>
      </xdr:nvSpPr>
      <xdr:spPr>
        <a:xfrm>
          <a:off x="2571750" y="4127500"/>
          <a:ext cx="2743200" cy="5016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a:t>WOMEN'S </a:t>
          </a:r>
          <a:r>
            <a:rPr lang="en-US" sz="1800" b="1" baseline="0"/>
            <a:t>JERSEYS </a:t>
          </a:r>
          <a:endParaRPr lang="en-US" sz="1800" b="1"/>
        </a:p>
      </xdr:txBody>
    </xdr:sp>
    <xdr:clientData/>
  </xdr:twoCellAnchor>
  <xdr:twoCellAnchor>
    <xdr:from>
      <xdr:col>4</xdr:col>
      <xdr:colOff>133350</xdr:colOff>
      <xdr:row>25</xdr:row>
      <xdr:rowOff>95250</xdr:rowOff>
    </xdr:from>
    <xdr:to>
      <xdr:col>8</xdr:col>
      <xdr:colOff>466726</xdr:colOff>
      <xdr:row>27</xdr:row>
      <xdr:rowOff>161925</xdr:rowOff>
    </xdr:to>
    <xdr:sp macro="" textlink="">
      <xdr:nvSpPr>
        <xdr:cNvPr id="12" name="Rectangle 11">
          <a:hlinkClick xmlns:r="http://schemas.openxmlformats.org/officeDocument/2006/relationships" r:id="rId3"/>
          <a:extLst>
            <a:ext uri="{FF2B5EF4-FFF2-40B4-BE49-F238E27FC236}">
              <a16:creationId xmlns:a16="http://schemas.microsoft.com/office/drawing/2014/main" id="{52BE2CA9-C412-4B98-865D-BA16B1B94882}"/>
            </a:ext>
          </a:extLst>
        </xdr:cNvPr>
        <xdr:cNvSpPr/>
      </xdr:nvSpPr>
      <xdr:spPr>
        <a:xfrm>
          <a:off x="2571750" y="4714875"/>
          <a:ext cx="2771776" cy="4476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a:t>A2</a:t>
          </a:r>
          <a:r>
            <a:rPr lang="en-US" sz="1800" b="1" baseline="0"/>
            <a:t> </a:t>
          </a:r>
          <a:r>
            <a:rPr lang="en-US" sz="1800" b="1"/>
            <a:t>PANTS </a:t>
          </a:r>
          <a:endParaRPr lang="en-US" sz="2000" b="1"/>
        </a:p>
      </xdr:txBody>
    </xdr:sp>
    <xdr:clientData/>
  </xdr:twoCellAnchor>
  <xdr:twoCellAnchor>
    <xdr:from>
      <xdr:col>4</xdr:col>
      <xdr:colOff>57149</xdr:colOff>
      <xdr:row>47</xdr:row>
      <xdr:rowOff>3175</xdr:rowOff>
    </xdr:from>
    <xdr:to>
      <xdr:col>8</xdr:col>
      <xdr:colOff>495300</xdr:colOff>
      <xdr:row>49</xdr:row>
      <xdr:rowOff>57150</xdr:rowOff>
    </xdr:to>
    <xdr:sp macro="" textlink="">
      <xdr:nvSpPr>
        <xdr:cNvPr id="13" name="Rectangle 12">
          <a:hlinkClick xmlns:r="http://schemas.openxmlformats.org/officeDocument/2006/relationships" r:id="rId4"/>
          <a:extLst>
            <a:ext uri="{FF2B5EF4-FFF2-40B4-BE49-F238E27FC236}">
              <a16:creationId xmlns:a16="http://schemas.microsoft.com/office/drawing/2014/main" id="{1C111DE3-8D01-4ABA-A196-83A810CEF123}"/>
            </a:ext>
          </a:extLst>
        </xdr:cNvPr>
        <xdr:cNvSpPr/>
      </xdr:nvSpPr>
      <xdr:spPr>
        <a:xfrm>
          <a:off x="2495549" y="8813800"/>
          <a:ext cx="2876551" cy="4349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a:t>DECORATIONS</a:t>
          </a:r>
        </a:p>
      </xdr:txBody>
    </xdr:sp>
    <xdr:clientData/>
  </xdr:twoCellAnchor>
  <xdr:twoCellAnchor>
    <xdr:from>
      <xdr:col>4</xdr:col>
      <xdr:colOff>95250</xdr:colOff>
      <xdr:row>40</xdr:row>
      <xdr:rowOff>31750</xdr:rowOff>
    </xdr:from>
    <xdr:to>
      <xdr:col>8</xdr:col>
      <xdr:colOff>504825</xdr:colOff>
      <xdr:row>42</xdr:row>
      <xdr:rowOff>161925</xdr:rowOff>
    </xdr:to>
    <xdr:sp macro="" textlink="">
      <xdr:nvSpPr>
        <xdr:cNvPr id="14" name="Rectangle 13">
          <a:hlinkClick xmlns:r="http://schemas.openxmlformats.org/officeDocument/2006/relationships" r:id="rId5"/>
          <a:extLst>
            <a:ext uri="{FF2B5EF4-FFF2-40B4-BE49-F238E27FC236}">
              <a16:creationId xmlns:a16="http://schemas.microsoft.com/office/drawing/2014/main" id="{AA18C503-AB91-44BE-BBAF-22DEB2DD0261}"/>
            </a:ext>
          </a:extLst>
        </xdr:cNvPr>
        <xdr:cNvSpPr/>
      </xdr:nvSpPr>
      <xdr:spPr>
        <a:xfrm>
          <a:off x="2533650" y="7508875"/>
          <a:ext cx="2847975" cy="5111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a:t>CUSTOM</a:t>
          </a:r>
          <a:r>
            <a:rPr lang="en-US" sz="1800" b="1" baseline="0"/>
            <a:t> YOUTH JERSEYS</a:t>
          </a:r>
          <a:endParaRPr lang="en-US" sz="1800" b="1"/>
        </a:p>
      </xdr:txBody>
    </xdr:sp>
    <xdr:clientData/>
  </xdr:twoCellAnchor>
  <xdr:twoCellAnchor>
    <xdr:from>
      <xdr:col>4</xdr:col>
      <xdr:colOff>85726</xdr:colOff>
      <xdr:row>43</xdr:row>
      <xdr:rowOff>104775</xdr:rowOff>
    </xdr:from>
    <xdr:to>
      <xdr:col>8</xdr:col>
      <xdr:colOff>523875</xdr:colOff>
      <xdr:row>46</xdr:row>
      <xdr:rowOff>66675</xdr:rowOff>
    </xdr:to>
    <xdr:sp macro="" textlink="">
      <xdr:nvSpPr>
        <xdr:cNvPr id="15" name="Rectangle 14">
          <a:hlinkClick xmlns:r="http://schemas.openxmlformats.org/officeDocument/2006/relationships" r:id="rId6"/>
          <a:extLst>
            <a:ext uri="{FF2B5EF4-FFF2-40B4-BE49-F238E27FC236}">
              <a16:creationId xmlns:a16="http://schemas.microsoft.com/office/drawing/2014/main" id="{D19732AF-3758-4D13-B090-95A6D954AFC2}"/>
            </a:ext>
          </a:extLst>
        </xdr:cNvPr>
        <xdr:cNvSpPr/>
      </xdr:nvSpPr>
      <xdr:spPr>
        <a:xfrm>
          <a:off x="2524126" y="8153400"/>
          <a:ext cx="2876549" cy="5334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a:t>CUSTOM YOUTH PANTS</a:t>
          </a:r>
          <a:endParaRPr lang="en-US" sz="2000" b="1"/>
        </a:p>
      </xdr:txBody>
    </xdr:sp>
    <xdr:clientData/>
  </xdr:twoCellAnchor>
  <xdr:twoCellAnchor>
    <xdr:from>
      <xdr:col>4</xdr:col>
      <xdr:colOff>114300</xdr:colOff>
      <xdr:row>33</xdr:row>
      <xdr:rowOff>180975</xdr:rowOff>
    </xdr:from>
    <xdr:to>
      <xdr:col>8</xdr:col>
      <xdr:colOff>476250</xdr:colOff>
      <xdr:row>36</xdr:row>
      <xdr:rowOff>76200</xdr:rowOff>
    </xdr:to>
    <xdr:sp macro="" textlink="">
      <xdr:nvSpPr>
        <xdr:cNvPr id="16" name="Rectangle 15">
          <a:hlinkClick xmlns:r="http://schemas.openxmlformats.org/officeDocument/2006/relationships" r:id="rId7"/>
          <a:extLst>
            <a:ext uri="{FF2B5EF4-FFF2-40B4-BE49-F238E27FC236}">
              <a16:creationId xmlns:a16="http://schemas.microsoft.com/office/drawing/2014/main" id="{FB558E36-91F4-48D1-9DF8-79290FCFC26D}"/>
            </a:ext>
          </a:extLst>
        </xdr:cNvPr>
        <xdr:cNvSpPr/>
      </xdr:nvSpPr>
      <xdr:spPr>
        <a:xfrm>
          <a:off x="2552700" y="6324600"/>
          <a:ext cx="2800350" cy="4667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600" b="1"/>
            <a:t>DESIGNATED HITTER JERSEYS</a:t>
          </a:r>
        </a:p>
      </xdr:txBody>
    </xdr:sp>
    <xdr:clientData/>
  </xdr:twoCellAnchor>
  <xdr:twoCellAnchor>
    <xdr:from>
      <xdr:col>4</xdr:col>
      <xdr:colOff>95250</xdr:colOff>
      <xdr:row>37</xdr:row>
      <xdr:rowOff>0</xdr:rowOff>
    </xdr:from>
    <xdr:to>
      <xdr:col>8</xdr:col>
      <xdr:colOff>485775</xdr:colOff>
      <xdr:row>39</xdr:row>
      <xdr:rowOff>114300</xdr:rowOff>
    </xdr:to>
    <xdr:sp macro="" textlink="">
      <xdr:nvSpPr>
        <xdr:cNvPr id="17" name="Rectangle 16">
          <a:hlinkClick xmlns:r="http://schemas.openxmlformats.org/officeDocument/2006/relationships" r:id="rId8"/>
          <a:extLst>
            <a:ext uri="{FF2B5EF4-FFF2-40B4-BE49-F238E27FC236}">
              <a16:creationId xmlns:a16="http://schemas.microsoft.com/office/drawing/2014/main" id="{EAD7A141-C6C5-4601-B608-D4A2E4EA21A4}"/>
            </a:ext>
          </a:extLst>
        </xdr:cNvPr>
        <xdr:cNvSpPr/>
      </xdr:nvSpPr>
      <xdr:spPr>
        <a:xfrm>
          <a:off x="2533650" y="6905625"/>
          <a:ext cx="2828925" cy="4953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a:t>DESIGNATED HITTER PANTS</a:t>
          </a:r>
        </a:p>
      </xdr:txBody>
    </xdr:sp>
    <xdr:clientData/>
  </xdr:twoCellAnchor>
  <xdr:twoCellAnchor>
    <xdr:from>
      <xdr:col>11</xdr:col>
      <xdr:colOff>0</xdr:colOff>
      <xdr:row>22</xdr:row>
      <xdr:rowOff>85725</xdr:rowOff>
    </xdr:from>
    <xdr:to>
      <xdr:col>15</xdr:col>
      <xdr:colOff>571500</xdr:colOff>
      <xdr:row>24</xdr:row>
      <xdr:rowOff>152400</xdr:rowOff>
    </xdr:to>
    <xdr:sp macro="" textlink="">
      <xdr:nvSpPr>
        <xdr:cNvPr id="22" name="Rectangle 12">
          <a:hlinkClick xmlns:r="http://schemas.openxmlformats.org/officeDocument/2006/relationships" r:id="rId9"/>
          <a:extLst>
            <a:ext uri="{FF2B5EF4-FFF2-40B4-BE49-F238E27FC236}">
              <a16:creationId xmlns:a16="http://schemas.microsoft.com/office/drawing/2014/main" id="{EBD1AB3E-0771-460F-97BA-2F6D0641FDB1}"/>
            </a:ext>
          </a:extLst>
        </xdr:cNvPr>
        <xdr:cNvSpPr/>
      </xdr:nvSpPr>
      <xdr:spPr>
        <a:xfrm>
          <a:off x="6705600" y="4133850"/>
          <a:ext cx="3009900" cy="4476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i="0">
              <a:solidFill>
                <a:schemeClr val="dk1"/>
              </a:solidFill>
              <a:effectLst/>
              <a:latin typeface="+mn-lt"/>
              <a:ea typeface="+mn-ea"/>
              <a:cs typeface="+mn-cs"/>
            </a:rPr>
            <a:t>WOMEN'S</a:t>
          </a:r>
          <a:r>
            <a:rPr lang="en-US" sz="1800" b="1" i="0" baseline="0">
              <a:solidFill>
                <a:schemeClr val="dk1"/>
              </a:solidFill>
              <a:effectLst/>
              <a:latin typeface="+mn-lt"/>
              <a:ea typeface="+mn-ea"/>
              <a:cs typeface="+mn-cs"/>
            </a:rPr>
            <a:t> JERSEYS (FILL INS)</a:t>
          </a:r>
          <a:endParaRPr lang="en-US" sz="3600" b="1"/>
        </a:p>
      </xdr:txBody>
    </xdr:sp>
    <xdr:clientData/>
  </xdr:twoCellAnchor>
  <xdr:twoCellAnchor>
    <xdr:from>
      <xdr:col>11</xdr:col>
      <xdr:colOff>9525</xdr:colOff>
      <xdr:row>25</xdr:row>
      <xdr:rowOff>104775</xdr:rowOff>
    </xdr:from>
    <xdr:to>
      <xdr:col>15</xdr:col>
      <xdr:colOff>552450</xdr:colOff>
      <xdr:row>27</xdr:row>
      <xdr:rowOff>161925</xdr:rowOff>
    </xdr:to>
    <xdr:sp macro="" textlink="">
      <xdr:nvSpPr>
        <xdr:cNvPr id="23" name="Rectangle 12">
          <a:hlinkClick xmlns:r="http://schemas.openxmlformats.org/officeDocument/2006/relationships" r:id="rId6"/>
          <a:extLst>
            <a:ext uri="{FF2B5EF4-FFF2-40B4-BE49-F238E27FC236}">
              <a16:creationId xmlns:a16="http://schemas.microsoft.com/office/drawing/2014/main" id="{243828D8-81C7-4B0A-BE45-F20E7F6014FB}"/>
            </a:ext>
          </a:extLst>
        </xdr:cNvPr>
        <xdr:cNvSpPr/>
      </xdr:nvSpPr>
      <xdr:spPr>
        <a:xfrm>
          <a:off x="6715125" y="4724400"/>
          <a:ext cx="2981325" cy="4381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i="0">
              <a:solidFill>
                <a:schemeClr val="dk1"/>
              </a:solidFill>
              <a:effectLst/>
              <a:latin typeface="+mn-lt"/>
              <a:ea typeface="+mn-ea"/>
              <a:cs typeface="+mn-cs"/>
            </a:rPr>
            <a:t>WOMEN'S PANTS (FILL</a:t>
          </a:r>
          <a:r>
            <a:rPr lang="en-US" sz="1800" b="1" i="0" baseline="0">
              <a:solidFill>
                <a:schemeClr val="dk1"/>
              </a:solidFill>
              <a:effectLst/>
              <a:latin typeface="+mn-lt"/>
              <a:ea typeface="+mn-ea"/>
              <a:cs typeface="+mn-cs"/>
            </a:rPr>
            <a:t> INS)</a:t>
          </a:r>
          <a:endParaRPr lang="en-US" sz="3600" b="1"/>
        </a:p>
      </xdr:txBody>
    </xdr:sp>
    <xdr:clientData/>
  </xdr:twoCellAnchor>
  <xdr:twoCellAnchor>
    <xdr:from>
      <xdr:col>11</xdr:col>
      <xdr:colOff>28574</xdr:colOff>
      <xdr:row>28</xdr:row>
      <xdr:rowOff>114300</xdr:rowOff>
    </xdr:from>
    <xdr:to>
      <xdr:col>15</xdr:col>
      <xdr:colOff>533399</xdr:colOff>
      <xdr:row>30</xdr:row>
      <xdr:rowOff>171450</xdr:rowOff>
    </xdr:to>
    <xdr:sp macro="" textlink="">
      <xdr:nvSpPr>
        <xdr:cNvPr id="24" name="Rectangle 12">
          <a:hlinkClick xmlns:r="http://schemas.openxmlformats.org/officeDocument/2006/relationships" r:id="rId10"/>
          <a:extLst>
            <a:ext uri="{FF2B5EF4-FFF2-40B4-BE49-F238E27FC236}">
              <a16:creationId xmlns:a16="http://schemas.microsoft.com/office/drawing/2014/main" id="{0B60BE0C-61FB-46D4-9648-7DDBD3CB916F}"/>
            </a:ext>
          </a:extLst>
        </xdr:cNvPr>
        <xdr:cNvSpPr/>
      </xdr:nvSpPr>
      <xdr:spPr>
        <a:xfrm>
          <a:off x="6734174" y="5305425"/>
          <a:ext cx="2943225" cy="4381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i="0" baseline="0">
              <a:solidFill>
                <a:schemeClr val="dk1"/>
              </a:solidFill>
              <a:effectLst/>
              <a:latin typeface="+mn-lt"/>
              <a:ea typeface="+mn-ea"/>
              <a:cs typeface="+mn-cs"/>
            </a:rPr>
            <a:t>YOUTH JERSEYS (FILL INS)</a:t>
          </a:r>
          <a:endParaRPr lang="en-US" sz="3600" b="1"/>
        </a:p>
      </xdr:txBody>
    </xdr:sp>
    <xdr:clientData/>
  </xdr:twoCellAnchor>
  <xdr:twoCellAnchor>
    <xdr:from>
      <xdr:col>11</xdr:col>
      <xdr:colOff>47625</xdr:colOff>
      <xdr:row>31</xdr:row>
      <xdr:rowOff>152399</xdr:rowOff>
    </xdr:from>
    <xdr:to>
      <xdr:col>15</xdr:col>
      <xdr:colOff>581025</xdr:colOff>
      <xdr:row>34</xdr:row>
      <xdr:rowOff>9525</xdr:rowOff>
    </xdr:to>
    <xdr:sp macro="" textlink="">
      <xdr:nvSpPr>
        <xdr:cNvPr id="25" name="Rectangle 12">
          <a:hlinkClick xmlns:r="http://schemas.openxmlformats.org/officeDocument/2006/relationships" r:id="rId11"/>
          <a:extLst>
            <a:ext uri="{FF2B5EF4-FFF2-40B4-BE49-F238E27FC236}">
              <a16:creationId xmlns:a16="http://schemas.microsoft.com/office/drawing/2014/main" id="{7CFC7FFA-51AC-4C9C-BF6C-261EF86968DF}"/>
            </a:ext>
          </a:extLst>
        </xdr:cNvPr>
        <xdr:cNvSpPr/>
      </xdr:nvSpPr>
      <xdr:spPr>
        <a:xfrm>
          <a:off x="6753225" y="5915024"/>
          <a:ext cx="2971800" cy="428626"/>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i="0">
              <a:solidFill>
                <a:schemeClr val="dk1"/>
              </a:solidFill>
              <a:effectLst/>
              <a:latin typeface="+mn-lt"/>
              <a:ea typeface="+mn-ea"/>
              <a:cs typeface="+mn-cs"/>
            </a:rPr>
            <a:t>YOUTH PANTS </a:t>
          </a:r>
          <a:r>
            <a:rPr lang="en-US" sz="1800" b="1" i="0" baseline="0">
              <a:solidFill>
                <a:schemeClr val="dk1"/>
              </a:solidFill>
              <a:effectLst/>
              <a:latin typeface="+mn-lt"/>
              <a:ea typeface="+mn-ea"/>
              <a:cs typeface="+mn-cs"/>
            </a:rPr>
            <a:t>(FILL INS)</a:t>
          </a:r>
          <a:endParaRPr lang="en-US" sz="3600" b="1"/>
        </a:p>
      </xdr:txBody>
    </xdr:sp>
    <xdr:clientData/>
  </xdr:twoCellAnchor>
  <xdr:twoCellAnchor>
    <xdr:from>
      <xdr:col>4</xdr:col>
      <xdr:colOff>123824</xdr:colOff>
      <xdr:row>30</xdr:row>
      <xdr:rowOff>190499</xdr:rowOff>
    </xdr:from>
    <xdr:to>
      <xdr:col>8</xdr:col>
      <xdr:colOff>419100</xdr:colOff>
      <xdr:row>33</xdr:row>
      <xdr:rowOff>142874</xdr:rowOff>
    </xdr:to>
    <xdr:sp macro="" textlink="">
      <xdr:nvSpPr>
        <xdr:cNvPr id="18" name="Rectangle 15">
          <a:hlinkClick xmlns:r="http://schemas.openxmlformats.org/officeDocument/2006/relationships" r:id="rId12"/>
          <a:extLst>
            <a:ext uri="{FF2B5EF4-FFF2-40B4-BE49-F238E27FC236}">
              <a16:creationId xmlns:a16="http://schemas.microsoft.com/office/drawing/2014/main" id="{F4655D0B-4057-4680-BD33-835D1D384F57}"/>
            </a:ext>
          </a:extLst>
        </xdr:cNvPr>
        <xdr:cNvSpPr/>
      </xdr:nvSpPr>
      <xdr:spPr>
        <a:xfrm>
          <a:off x="2562224" y="5762624"/>
          <a:ext cx="2733676" cy="5238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a:t>MIDYNASTY</a:t>
          </a:r>
          <a:r>
            <a:rPr lang="en-US" sz="1800" b="1" baseline="0"/>
            <a:t> 2.0 JERSEY</a:t>
          </a:r>
          <a:endParaRPr lang="en-US" sz="1800" b="1"/>
        </a:p>
      </xdr:txBody>
    </xdr:sp>
    <xdr:clientData/>
  </xdr:twoCellAnchor>
  <xdr:twoCellAnchor>
    <xdr:from>
      <xdr:col>4</xdr:col>
      <xdr:colOff>123825</xdr:colOff>
      <xdr:row>28</xdr:row>
      <xdr:rowOff>47625</xdr:rowOff>
    </xdr:from>
    <xdr:to>
      <xdr:col>8</xdr:col>
      <xdr:colOff>457201</xdr:colOff>
      <xdr:row>30</xdr:row>
      <xdr:rowOff>114300</xdr:rowOff>
    </xdr:to>
    <xdr:sp macro="" textlink="">
      <xdr:nvSpPr>
        <xdr:cNvPr id="19" name="Rectangle 18">
          <a:hlinkClick xmlns:r="http://schemas.openxmlformats.org/officeDocument/2006/relationships" r:id="rId13"/>
          <a:extLst>
            <a:ext uri="{FF2B5EF4-FFF2-40B4-BE49-F238E27FC236}">
              <a16:creationId xmlns:a16="http://schemas.microsoft.com/office/drawing/2014/main" id="{AE2D4782-6A6C-419F-8ED0-383D32FBC0DA}"/>
            </a:ext>
          </a:extLst>
        </xdr:cNvPr>
        <xdr:cNvSpPr/>
      </xdr:nvSpPr>
      <xdr:spPr>
        <a:xfrm>
          <a:off x="2562225" y="5238750"/>
          <a:ext cx="2771776" cy="4476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a:t>WOMEN'S</a:t>
          </a:r>
          <a:r>
            <a:rPr lang="en-US" sz="1800" b="1" baseline="0"/>
            <a:t> </a:t>
          </a:r>
          <a:r>
            <a:rPr lang="en-US" sz="1800" b="1"/>
            <a:t>PANTS </a:t>
          </a:r>
          <a:endParaRPr lang="en-US" sz="2000" b="1"/>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438150</xdr:colOff>
      <xdr:row>0</xdr:row>
      <xdr:rowOff>0</xdr:rowOff>
    </xdr:from>
    <xdr:to>
      <xdr:col>2</xdr:col>
      <xdr:colOff>209550</xdr:colOff>
      <xdr:row>1</xdr:row>
      <xdr:rowOff>0</xdr:rowOff>
    </xdr:to>
    <xdr:pic>
      <xdr:nvPicPr>
        <xdr:cNvPr id="18239" name="Picture 5">
          <a:extLst>
            <a:ext uri="{FF2B5EF4-FFF2-40B4-BE49-F238E27FC236}">
              <a16:creationId xmlns:a16="http://schemas.microsoft.com/office/drawing/2014/main" id="{E6B65836-0B96-41A1-BE36-9460F628D9F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6700" y="0"/>
          <a:ext cx="81915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142875</xdr:colOff>
      <xdr:row>2</xdr:row>
      <xdr:rowOff>66675</xdr:rowOff>
    </xdr:from>
    <xdr:to>
      <xdr:col>15</xdr:col>
      <xdr:colOff>0</xdr:colOff>
      <xdr:row>7</xdr:row>
      <xdr:rowOff>28575</xdr:rowOff>
    </xdr:to>
    <xdr:grpSp>
      <xdr:nvGrpSpPr>
        <xdr:cNvPr id="18240" name="Group 26">
          <a:extLst>
            <a:ext uri="{FF2B5EF4-FFF2-40B4-BE49-F238E27FC236}">
              <a16:creationId xmlns:a16="http://schemas.microsoft.com/office/drawing/2014/main" id="{6BA6764E-31C2-435C-9467-A498DE067AFF}"/>
            </a:ext>
          </a:extLst>
        </xdr:cNvPr>
        <xdr:cNvGrpSpPr>
          <a:grpSpLocks/>
        </xdr:cNvGrpSpPr>
      </xdr:nvGrpSpPr>
      <xdr:grpSpPr bwMode="auto">
        <a:xfrm>
          <a:off x="7543800" y="571500"/>
          <a:ext cx="1847850" cy="914400"/>
          <a:chOff x="8391525" y="571500"/>
          <a:chExt cx="1704975" cy="914400"/>
        </a:xfrm>
      </xdr:grpSpPr>
      <xdr:sp macro="" textlink="">
        <xdr:nvSpPr>
          <xdr:cNvPr id="11" name="TextBox 10">
            <a:extLst>
              <a:ext uri="{FF2B5EF4-FFF2-40B4-BE49-F238E27FC236}">
                <a16:creationId xmlns:a16="http://schemas.microsoft.com/office/drawing/2014/main" id="{C2D83C0F-0D77-4CF8-8379-ADB818F69DD0}"/>
              </a:ext>
            </a:extLst>
          </xdr:cNvPr>
          <xdr:cNvSpPr txBox="1"/>
        </xdr:nvSpPr>
        <xdr:spPr>
          <a:xfrm>
            <a:off x="8804586" y="571500"/>
            <a:ext cx="1291914" cy="914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1100"/>
              </a:lnSpc>
            </a:pPr>
            <a:r>
              <a:rPr lang="en-US" sz="1100" b="1">
                <a:solidFill>
                  <a:srgbClr val="FF0000"/>
                </a:solidFill>
                <a:effectLst/>
                <a:latin typeface="+mn-lt"/>
                <a:ea typeface="+mn-ea"/>
                <a:cs typeface="+mn-cs"/>
              </a:rPr>
              <a:t>PLEASE CLICK TO SEE DROP DOWN LIST AND SELECT JERSEY INFORMATION</a:t>
            </a:r>
            <a:endParaRPr lang="en-US">
              <a:solidFill>
                <a:srgbClr val="FF0000"/>
              </a:solidFill>
              <a:effectLst/>
            </a:endParaRPr>
          </a:p>
        </xdr:txBody>
      </xdr:sp>
      <xdr:cxnSp macro="">
        <xdr:nvCxnSpPr>
          <xdr:cNvPr id="12" name="Straight Arrow Connector 11">
            <a:extLst>
              <a:ext uri="{FF2B5EF4-FFF2-40B4-BE49-F238E27FC236}">
                <a16:creationId xmlns:a16="http://schemas.microsoft.com/office/drawing/2014/main" id="{B044B18A-0D80-45AC-938C-0C26BBD21D95}"/>
              </a:ext>
            </a:extLst>
          </xdr:cNvPr>
          <xdr:cNvCxnSpPr/>
        </xdr:nvCxnSpPr>
        <xdr:spPr>
          <a:xfrm flipH="1">
            <a:off x="8391525" y="781050"/>
            <a:ext cx="404272" cy="95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xdr:col>
      <xdr:colOff>428625</xdr:colOff>
      <xdr:row>19</xdr:row>
      <xdr:rowOff>104775</xdr:rowOff>
    </xdr:from>
    <xdr:to>
      <xdr:col>8</xdr:col>
      <xdr:colOff>161925</xdr:colOff>
      <xdr:row>24</xdr:row>
      <xdr:rowOff>133350</xdr:rowOff>
    </xdr:to>
    <xdr:grpSp>
      <xdr:nvGrpSpPr>
        <xdr:cNvPr id="18241" name="Group 1">
          <a:extLst>
            <a:ext uri="{FF2B5EF4-FFF2-40B4-BE49-F238E27FC236}">
              <a16:creationId xmlns:a16="http://schemas.microsoft.com/office/drawing/2014/main" id="{D84B70C0-055B-42E0-AA72-BC06261CEEDC}"/>
            </a:ext>
          </a:extLst>
        </xdr:cNvPr>
        <xdr:cNvGrpSpPr>
          <a:grpSpLocks/>
        </xdr:cNvGrpSpPr>
      </xdr:nvGrpSpPr>
      <xdr:grpSpPr bwMode="auto">
        <a:xfrm>
          <a:off x="1304925" y="3848100"/>
          <a:ext cx="3819525" cy="1171575"/>
          <a:chOff x="1914525" y="3848100"/>
          <a:chExt cx="3819525" cy="1171575"/>
        </a:xfrm>
      </xdr:grpSpPr>
      <xdr:sp macro="" textlink="">
        <xdr:nvSpPr>
          <xdr:cNvPr id="29" name="TextBox 28">
            <a:extLst>
              <a:ext uri="{FF2B5EF4-FFF2-40B4-BE49-F238E27FC236}">
                <a16:creationId xmlns:a16="http://schemas.microsoft.com/office/drawing/2014/main" id="{1A5CEE80-322C-4442-8761-1D329EBDDD4C}"/>
              </a:ext>
            </a:extLst>
          </xdr:cNvPr>
          <xdr:cNvSpPr txBox="1"/>
        </xdr:nvSpPr>
        <xdr:spPr>
          <a:xfrm>
            <a:off x="3362325" y="4343400"/>
            <a:ext cx="923925" cy="67627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1100"/>
              </a:lnSpc>
            </a:pPr>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cxnSp macro="">
        <xdr:nvCxnSpPr>
          <xdr:cNvPr id="35" name="Straight Connector 34">
            <a:extLst>
              <a:ext uri="{FF2B5EF4-FFF2-40B4-BE49-F238E27FC236}">
                <a16:creationId xmlns:a16="http://schemas.microsoft.com/office/drawing/2014/main" id="{13671C0C-0077-43AB-BBB3-6F38B04EF42B}"/>
              </a:ext>
            </a:extLst>
          </xdr:cNvPr>
          <xdr:cNvCxnSpPr/>
        </xdr:nvCxnSpPr>
        <xdr:spPr>
          <a:xfrm flipH="1" flipV="1">
            <a:off x="3724275" y="3848100"/>
            <a:ext cx="9525" cy="495300"/>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36" name="Straight Connector 35">
            <a:extLst>
              <a:ext uri="{FF2B5EF4-FFF2-40B4-BE49-F238E27FC236}">
                <a16:creationId xmlns:a16="http://schemas.microsoft.com/office/drawing/2014/main" id="{39D255FA-CED3-42CD-8635-36882895DBF9}"/>
              </a:ext>
            </a:extLst>
          </xdr:cNvPr>
          <xdr:cNvCxnSpPr/>
        </xdr:nvCxnSpPr>
        <xdr:spPr>
          <a:xfrm flipH="1" flipV="1">
            <a:off x="1914525" y="3857625"/>
            <a:ext cx="1809750" cy="9525"/>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37" name="Straight Arrow Connector 36">
            <a:extLst>
              <a:ext uri="{FF2B5EF4-FFF2-40B4-BE49-F238E27FC236}">
                <a16:creationId xmlns:a16="http://schemas.microsoft.com/office/drawing/2014/main" id="{3DFA64ED-7546-4E89-9BF8-405117501FFE}"/>
              </a:ext>
            </a:extLst>
          </xdr:cNvPr>
          <xdr:cNvCxnSpPr/>
        </xdr:nvCxnSpPr>
        <xdr:spPr>
          <a:xfrm>
            <a:off x="1924050" y="3848100"/>
            <a:ext cx="0" cy="257175"/>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32" name="Straight Connector 31">
            <a:extLst>
              <a:ext uri="{FF2B5EF4-FFF2-40B4-BE49-F238E27FC236}">
                <a16:creationId xmlns:a16="http://schemas.microsoft.com/office/drawing/2014/main" id="{C6AAE67A-2E45-4904-8EC1-1699977AB6AE}"/>
              </a:ext>
            </a:extLst>
          </xdr:cNvPr>
          <xdr:cNvCxnSpPr/>
        </xdr:nvCxnSpPr>
        <xdr:spPr>
          <a:xfrm>
            <a:off x="3914775" y="3867150"/>
            <a:ext cx="9525" cy="476250"/>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33" name="Straight Connector 32">
            <a:extLst>
              <a:ext uri="{FF2B5EF4-FFF2-40B4-BE49-F238E27FC236}">
                <a16:creationId xmlns:a16="http://schemas.microsoft.com/office/drawing/2014/main" id="{3BE094F1-C43F-4881-B8E6-338E5C83BE60}"/>
              </a:ext>
            </a:extLst>
          </xdr:cNvPr>
          <xdr:cNvCxnSpPr/>
        </xdr:nvCxnSpPr>
        <xdr:spPr>
          <a:xfrm>
            <a:off x="3895725" y="3857625"/>
            <a:ext cx="1838325" cy="9525"/>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34" name="Straight Arrow Connector 33">
            <a:extLst>
              <a:ext uri="{FF2B5EF4-FFF2-40B4-BE49-F238E27FC236}">
                <a16:creationId xmlns:a16="http://schemas.microsoft.com/office/drawing/2014/main" id="{0BB9FA4B-81B7-4919-84E6-C48AB7C6FCA8}"/>
              </a:ext>
            </a:extLst>
          </xdr:cNvPr>
          <xdr:cNvCxnSpPr/>
        </xdr:nvCxnSpPr>
        <xdr:spPr>
          <a:xfrm flipH="1">
            <a:off x="5705475" y="3886200"/>
            <a:ext cx="9525" cy="219075"/>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grpSp>
    <xdr:clientData/>
  </xdr:twoCellAnchor>
  <xdr:twoCellAnchor>
    <xdr:from>
      <xdr:col>15</xdr:col>
      <xdr:colOff>555627</xdr:colOff>
      <xdr:row>2</xdr:row>
      <xdr:rowOff>177801</xdr:rowOff>
    </xdr:from>
    <xdr:to>
      <xdr:col>17</xdr:col>
      <xdr:colOff>409575</xdr:colOff>
      <xdr:row>3</xdr:row>
      <xdr:rowOff>180975</xdr:rowOff>
    </xdr:to>
    <xdr:sp macro="" textlink="">
      <xdr:nvSpPr>
        <xdr:cNvPr id="42" name="Rectangle 11">
          <a:hlinkClick xmlns:r="http://schemas.openxmlformats.org/officeDocument/2006/relationships" r:id="rId2"/>
          <a:extLst>
            <a:ext uri="{FF2B5EF4-FFF2-40B4-BE49-F238E27FC236}">
              <a16:creationId xmlns:a16="http://schemas.microsoft.com/office/drawing/2014/main" id="{749C5266-61FE-4763-A59E-623547CBC9F4}"/>
            </a:ext>
          </a:extLst>
        </xdr:cNvPr>
        <xdr:cNvSpPr/>
      </xdr:nvSpPr>
      <xdr:spPr>
        <a:xfrm>
          <a:off x="10709277" y="682626"/>
          <a:ext cx="1473198" cy="1936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WOMEN'S</a:t>
          </a:r>
          <a:r>
            <a:rPr lang="en-US" sz="1050" b="1" baseline="0"/>
            <a:t> </a:t>
          </a:r>
          <a:r>
            <a:rPr lang="en-US" sz="1050" b="1"/>
            <a:t>PANTS </a:t>
          </a:r>
        </a:p>
      </xdr:txBody>
    </xdr:sp>
    <xdr:clientData/>
  </xdr:twoCellAnchor>
  <xdr:twoCellAnchor>
    <xdr:from>
      <xdr:col>15</xdr:col>
      <xdr:colOff>552451</xdr:colOff>
      <xdr:row>17</xdr:row>
      <xdr:rowOff>19051</xdr:rowOff>
    </xdr:from>
    <xdr:to>
      <xdr:col>17</xdr:col>
      <xdr:colOff>476251</xdr:colOff>
      <xdr:row>18</xdr:row>
      <xdr:rowOff>28575</xdr:rowOff>
    </xdr:to>
    <xdr:sp macro="" textlink="">
      <xdr:nvSpPr>
        <xdr:cNvPr id="43" name="Rectangle 12">
          <a:hlinkClick xmlns:r="http://schemas.openxmlformats.org/officeDocument/2006/relationships" r:id="rId3"/>
          <a:extLst>
            <a:ext uri="{FF2B5EF4-FFF2-40B4-BE49-F238E27FC236}">
              <a16:creationId xmlns:a16="http://schemas.microsoft.com/office/drawing/2014/main" id="{6E2D8091-12A4-411E-A9A3-65CA7D3C676A}"/>
            </a:ext>
          </a:extLst>
        </xdr:cNvPr>
        <xdr:cNvSpPr/>
      </xdr:nvSpPr>
      <xdr:spPr>
        <a:xfrm>
          <a:off x="9944101" y="3381376"/>
          <a:ext cx="1857375"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DECORATIONS</a:t>
          </a:r>
        </a:p>
      </xdr:txBody>
    </xdr:sp>
    <xdr:clientData/>
  </xdr:twoCellAnchor>
  <xdr:twoCellAnchor>
    <xdr:from>
      <xdr:col>15</xdr:col>
      <xdr:colOff>546102</xdr:colOff>
      <xdr:row>8</xdr:row>
      <xdr:rowOff>133351</xdr:rowOff>
    </xdr:from>
    <xdr:to>
      <xdr:col>17</xdr:col>
      <xdr:colOff>447675</xdr:colOff>
      <xdr:row>9</xdr:row>
      <xdr:rowOff>142875</xdr:rowOff>
    </xdr:to>
    <xdr:sp macro="" textlink="">
      <xdr:nvSpPr>
        <xdr:cNvPr id="44" name="Rectangle 13">
          <a:hlinkClick xmlns:r="http://schemas.openxmlformats.org/officeDocument/2006/relationships" r:id="rId4"/>
          <a:extLst>
            <a:ext uri="{FF2B5EF4-FFF2-40B4-BE49-F238E27FC236}">
              <a16:creationId xmlns:a16="http://schemas.microsoft.com/office/drawing/2014/main" id="{C8BC0074-8581-4C21-A745-D87C6845FA45}"/>
            </a:ext>
          </a:extLst>
        </xdr:cNvPr>
        <xdr:cNvSpPr/>
      </xdr:nvSpPr>
      <xdr:spPr>
        <a:xfrm>
          <a:off x="9937752" y="1781176"/>
          <a:ext cx="1835148"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CUSTOM</a:t>
          </a:r>
          <a:r>
            <a:rPr lang="en-US" sz="1000" b="1" baseline="0"/>
            <a:t> YOUTH JERSEYS</a:t>
          </a:r>
          <a:endParaRPr lang="en-US" sz="1000" b="1"/>
        </a:p>
      </xdr:txBody>
    </xdr:sp>
    <xdr:clientData/>
  </xdr:twoCellAnchor>
  <xdr:twoCellAnchor>
    <xdr:from>
      <xdr:col>15</xdr:col>
      <xdr:colOff>555628</xdr:colOff>
      <xdr:row>10</xdr:row>
      <xdr:rowOff>15876</xdr:rowOff>
    </xdr:from>
    <xdr:to>
      <xdr:col>17</xdr:col>
      <xdr:colOff>447676</xdr:colOff>
      <xdr:row>11</xdr:row>
      <xdr:rowOff>9526</xdr:rowOff>
    </xdr:to>
    <xdr:sp macro="" textlink="">
      <xdr:nvSpPr>
        <xdr:cNvPr id="45" name="Rectangle 14">
          <a:hlinkClick xmlns:r="http://schemas.openxmlformats.org/officeDocument/2006/relationships" r:id="rId5"/>
          <a:extLst>
            <a:ext uri="{FF2B5EF4-FFF2-40B4-BE49-F238E27FC236}">
              <a16:creationId xmlns:a16="http://schemas.microsoft.com/office/drawing/2014/main" id="{4829C341-1F51-4D54-B4C5-8ED6CB4FA604}"/>
            </a:ext>
          </a:extLst>
        </xdr:cNvPr>
        <xdr:cNvSpPr/>
      </xdr:nvSpPr>
      <xdr:spPr>
        <a:xfrm>
          <a:off x="9947278" y="2044701"/>
          <a:ext cx="1825623" cy="1841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CUSTOM YOUTH PANTS</a:t>
          </a:r>
        </a:p>
      </xdr:txBody>
    </xdr:sp>
    <xdr:clientData/>
  </xdr:twoCellAnchor>
  <xdr:twoCellAnchor>
    <xdr:from>
      <xdr:col>15</xdr:col>
      <xdr:colOff>546100</xdr:colOff>
      <xdr:row>5</xdr:row>
      <xdr:rowOff>111126</xdr:rowOff>
    </xdr:from>
    <xdr:to>
      <xdr:col>17</xdr:col>
      <xdr:colOff>428625</xdr:colOff>
      <xdr:row>6</xdr:row>
      <xdr:rowOff>133350</xdr:rowOff>
    </xdr:to>
    <xdr:sp macro="" textlink="">
      <xdr:nvSpPr>
        <xdr:cNvPr id="46" name="Rectangle 15">
          <a:hlinkClick xmlns:r="http://schemas.openxmlformats.org/officeDocument/2006/relationships" r:id="rId6"/>
          <a:extLst>
            <a:ext uri="{FF2B5EF4-FFF2-40B4-BE49-F238E27FC236}">
              <a16:creationId xmlns:a16="http://schemas.microsoft.com/office/drawing/2014/main" id="{6516ED4E-750F-4E36-A40B-7BC332A835BF}"/>
            </a:ext>
          </a:extLst>
        </xdr:cNvPr>
        <xdr:cNvSpPr/>
      </xdr:nvSpPr>
      <xdr:spPr>
        <a:xfrm>
          <a:off x="9937750" y="1187451"/>
          <a:ext cx="1816100" cy="2127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DESIGNATED HITTER JERSEYS</a:t>
          </a:r>
        </a:p>
      </xdr:txBody>
    </xdr:sp>
    <xdr:clientData/>
  </xdr:twoCellAnchor>
  <xdr:twoCellAnchor>
    <xdr:from>
      <xdr:col>15</xdr:col>
      <xdr:colOff>546101</xdr:colOff>
      <xdr:row>7</xdr:row>
      <xdr:rowOff>15875</xdr:rowOff>
    </xdr:from>
    <xdr:to>
      <xdr:col>17</xdr:col>
      <xdr:colOff>447675</xdr:colOff>
      <xdr:row>8</xdr:row>
      <xdr:rowOff>57150</xdr:rowOff>
    </xdr:to>
    <xdr:sp macro="" textlink="">
      <xdr:nvSpPr>
        <xdr:cNvPr id="47" name="Rectangle 16">
          <a:hlinkClick xmlns:r="http://schemas.openxmlformats.org/officeDocument/2006/relationships" r:id="rId7"/>
          <a:extLst>
            <a:ext uri="{FF2B5EF4-FFF2-40B4-BE49-F238E27FC236}">
              <a16:creationId xmlns:a16="http://schemas.microsoft.com/office/drawing/2014/main" id="{7396A3FB-43E7-43A3-9CD2-5A3A9E6BA068}"/>
            </a:ext>
          </a:extLst>
        </xdr:cNvPr>
        <xdr:cNvSpPr/>
      </xdr:nvSpPr>
      <xdr:spPr>
        <a:xfrm>
          <a:off x="9937751" y="1473200"/>
          <a:ext cx="1835149" cy="2317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DESIGNATED HITTER PANTS</a:t>
          </a:r>
        </a:p>
      </xdr:txBody>
    </xdr:sp>
    <xdr:clientData/>
  </xdr:twoCellAnchor>
  <xdr:twoCellAnchor>
    <xdr:from>
      <xdr:col>15</xdr:col>
      <xdr:colOff>555625</xdr:colOff>
      <xdr:row>11</xdr:row>
      <xdr:rowOff>82550</xdr:rowOff>
    </xdr:from>
    <xdr:to>
      <xdr:col>17</xdr:col>
      <xdr:colOff>476250</xdr:colOff>
      <xdr:row>12</xdr:row>
      <xdr:rowOff>104775</xdr:rowOff>
    </xdr:to>
    <xdr:sp macro="" textlink="">
      <xdr:nvSpPr>
        <xdr:cNvPr id="48" name="Rectangle 12">
          <a:hlinkClick xmlns:r="http://schemas.openxmlformats.org/officeDocument/2006/relationships" r:id="rId8"/>
          <a:extLst>
            <a:ext uri="{FF2B5EF4-FFF2-40B4-BE49-F238E27FC236}">
              <a16:creationId xmlns:a16="http://schemas.microsoft.com/office/drawing/2014/main" id="{D2867778-A597-4DA0-9016-7034B43F7087}"/>
            </a:ext>
          </a:extLst>
        </xdr:cNvPr>
        <xdr:cNvSpPr/>
      </xdr:nvSpPr>
      <xdr:spPr>
        <a:xfrm>
          <a:off x="9947275" y="2301875"/>
          <a:ext cx="1854200" cy="2127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WOMEN'S</a:t>
          </a:r>
          <a:r>
            <a:rPr lang="en-US" sz="800" b="1" i="0" baseline="0">
              <a:solidFill>
                <a:schemeClr val="dk1"/>
              </a:solidFill>
              <a:effectLst/>
              <a:latin typeface="+mn-lt"/>
              <a:ea typeface="+mn-ea"/>
              <a:cs typeface="+mn-cs"/>
            </a:rPr>
            <a:t> JERSEYS (FILL INS)</a:t>
          </a:r>
          <a:endParaRPr lang="en-US" sz="800" b="1"/>
        </a:p>
      </xdr:txBody>
    </xdr:sp>
    <xdr:clientData/>
  </xdr:twoCellAnchor>
  <xdr:twoCellAnchor>
    <xdr:from>
      <xdr:col>15</xdr:col>
      <xdr:colOff>555627</xdr:colOff>
      <xdr:row>12</xdr:row>
      <xdr:rowOff>168274</xdr:rowOff>
    </xdr:from>
    <xdr:to>
      <xdr:col>17</xdr:col>
      <xdr:colOff>476250</xdr:colOff>
      <xdr:row>14</xdr:row>
      <xdr:rowOff>19049</xdr:rowOff>
    </xdr:to>
    <xdr:sp macro="" textlink="">
      <xdr:nvSpPr>
        <xdr:cNvPr id="49" name="Rectangle 12">
          <a:hlinkClick xmlns:r="http://schemas.openxmlformats.org/officeDocument/2006/relationships" r:id="rId9"/>
          <a:extLst>
            <a:ext uri="{FF2B5EF4-FFF2-40B4-BE49-F238E27FC236}">
              <a16:creationId xmlns:a16="http://schemas.microsoft.com/office/drawing/2014/main" id="{6260A3FA-B919-48A9-A9B5-FF20A5213CAA}"/>
            </a:ext>
          </a:extLst>
        </xdr:cNvPr>
        <xdr:cNvSpPr/>
      </xdr:nvSpPr>
      <xdr:spPr>
        <a:xfrm>
          <a:off x="9947277" y="2578099"/>
          <a:ext cx="1854198" cy="2317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a:solidFill>
                <a:schemeClr val="dk1"/>
              </a:solidFill>
              <a:effectLst/>
              <a:latin typeface="+mn-lt"/>
              <a:ea typeface="+mn-ea"/>
              <a:cs typeface="+mn-cs"/>
            </a:rPr>
            <a:t>WOMEN'S PANTS (FILL</a:t>
          </a:r>
          <a:r>
            <a:rPr lang="en-US" sz="900" b="1" i="0" baseline="0">
              <a:solidFill>
                <a:schemeClr val="dk1"/>
              </a:solidFill>
              <a:effectLst/>
              <a:latin typeface="+mn-lt"/>
              <a:ea typeface="+mn-ea"/>
              <a:cs typeface="+mn-cs"/>
            </a:rPr>
            <a:t> INS)</a:t>
          </a:r>
          <a:endParaRPr lang="en-US" sz="900" b="1"/>
        </a:p>
      </xdr:txBody>
    </xdr:sp>
    <xdr:clientData/>
  </xdr:twoCellAnchor>
  <xdr:twoCellAnchor>
    <xdr:from>
      <xdr:col>15</xdr:col>
      <xdr:colOff>546101</xdr:colOff>
      <xdr:row>14</xdr:row>
      <xdr:rowOff>63500</xdr:rowOff>
    </xdr:from>
    <xdr:to>
      <xdr:col>17</xdr:col>
      <xdr:colOff>476251</xdr:colOff>
      <xdr:row>15</xdr:row>
      <xdr:rowOff>76200</xdr:rowOff>
    </xdr:to>
    <xdr:sp macro="" textlink="">
      <xdr:nvSpPr>
        <xdr:cNvPr id="50" name="Rectangle 12">
          <a:hlinkClick xmlns:r="http://schemas.openxmlformats.org/officeDocument/2006/relationships" r:id="rId10"/>
          <a:extLst>
            <a:ext uri="{FF2B5EF4-FFF2-40B4-BE49-F238E27FC236}">
              <a16:creationId xmlns:a16="http://schemas.microsoft.com/office/drawing/2014/main" id="{CAA04EE6-8A0F-4E43-9FF3-3CE220639D66}"/>
            </a:ext>
          </a:extLst>
        </xdr:cNvPr>
        <xdr:cNvSpPr/>
      </xdr:nvSpPr>
      <xdr:spPr>
        <a:xfrm>
          <a:off x="9937751" y="2854325"/>
          <a:ext cx="1863725" cy="2032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baseline="0">
              <a:solidFill>
                <a:schemeClr val="dk1"/>
              </a:solidFill>
              <a:effectLst/>
              <a:latin typeface="+mn-lt"/>
              <a:ea typeface="+mn-ea"/>
              <a:cs typeface="+mn-cs"/>
            </a:rPr>
            <a:t>YOUTH JERSEYS (FILL INS)</a:t>
          </a:r>
          <a:endParaRPr lang="en-US" sz="900" b="1"/>
        </a:p>
      </xdr:txBody>
    </xdr:sp>
    <xdr:clientData/>
  </xdr:twoCellAnchor>
  <xdr:twoCellAnchor>
    <xdr:from>
      <xdr:col>15</xdr:col>
      <xdr:colOff>542924</xdr:colOff>
      <xdr:row>15</xdr:row>
      <xdr:rowOff>139700</xdr:rowOff>
    </xdr:from>
    <xdr:to>
      <xdr:col>17</xdr:col>
      <xdr:colOff>485775</xdr:colOff>
      <xdr:row>16</xdr:row>
      <xdr:rowOff>152400</xdr:rowOff>
    </xdr:to>
    <xdr:sp macro="" textlink="">
      <xdr:nvSpPr>
        <xdr:cNvPr id="51" name="Rectangle 12">
          <a:hlinkClick xmlns:r="http://schemas.openxmlformats.org/officeDocument/2006/relationships" r:id="rId11"/>
          <a:extLst>
            <a:ext uri="{FF2B5EF4-FFF2-40B4-BE49-F238E27FC236}">
              <a16:creationId xmlns:a16="http://schemas.microsoft.com/office/drawing/2014/main" id="{E34F8F66-3049-4FE8-9647-7BE7B291EBF9}"/>
            </a:ext>
          </a:extLst>
        </xdr:cNvPr>
        <xdr:cNvSpPr/>
      </xdr:nvSpPr>
      <xdr:spPr>
        <a:xfrm>
          <a:off x="9934574" y="3121025"/>
          <a:ext cx="1876426" cy="2032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a:solidFill>
                <a:schemeClr val="dk1"/>
              </a:solidFill>
              <a:effectLst/>
              <a:latin typeface="+mn-lt"/>
              <a:ea typeface="+mn-ea"/>
              <a:cs typeface="+mn-cs"/>
            </a:rPr>
            <a:t>YOUTH</a:t>
          </a:r>
          <a:r>
            <a:rPr lang="en-US" sz="1200" b="1" i="0">
              <a:solidFill>
                <a:schemeClr val="dk1"/>
              </a:solidFill>
              <a:effectLst/>
              <a:latin typeface="+mn-lt"/>
              <a:ea typeface="+mn-ea"/>
              <a:cs typeface="+mn-cs"/>
            </a:rPr>
            <a:t> </a:t>
          </a:r>
          <a:r>
            <a:rPr lang="en-US" sz="900" b="1" i="0">
              <a:solidFill>
                <a:schemeClr val="dk1"/>
              </a:solidFill>
              <a:effectLst/>
              <a:latin typeface="+mn-lt"/>
              <a:ea typeface="+mn-ea"/>
              <a:cs typeface="+mn-cs"/>
            </a:rPr>
            <a:t>PANTS </a:t>
          </a:r>
          <a:r>
            <a:rPr lang="en-US" sz="900" b="1" i="0" baseline="0">
              <a:solidFill>
                <a:schemeClr val="dk1"/>
              </a:solidFill>
              <a:effectLst/>
              <a:latin typeface="+mn-lt"/>
              <a:ea typeface="+mn-ea"/>
              <a:cs typeface="+mn-cs"/>
            </a:rPr>
            <a:t>(FILL INS)</a:t>
          </a:r>
          <a:endParaRPr lang="en-US" sz="900" b="1"/>
        </a:p>
      </xdr:txBody>
    </xdr:sp>
    <xdr:clientData/>
  </xdr:twoCellAnchor>
  <xdr:twoCellAnchor>
    <xdr:from>
      <xdr:col>15</xdr:col>
      <xdr:colOff>571500</xdr:colOff>
      <xdr:row>1</xdr:row>
      <xdr:rowOff>123825</xdr:rowOff>
    </xdr:from>
    <xdr:to>
      <xdr:col>17</xdr:col>
      <xdr:colOff>409575</xdr:colOff>
      <xdr:row>2</xdr:row>
      <xdr:rowOff>95250</xdr:rowOff>
    </xdr:to>
    <xdr:sp macro="" textlink="">
      <xdr:nvSpPr>
        <xdr:cNvPr id="64" name="Rectangle 12">
          <a:hlinkClick xmlns:r="http://schemas.openxmlformats.org/officeDocument/2006/relationships" r:id="rId12"/>
          <a:extLst>
            <a:ext uri="{FF2B5EF4-FFF2-40B4-BE49-F238E27FC236}">
              <a16:creationId xmlns:a16="http://schemas.microsoft.com/office/drawing/2014/main" id="{880C1F07-7DA3-4FB1-916C-37E3CEB2BC3D}"/>
            </a:ext>
          </a:extLst>
        </xdr:cNvPr>
        <xdr:cNvSpPr/>
      </xdr:nvSpPr>
      <xdr:spPr>
        <a:xfrm>
          <a:off x="10725150" y="438150"/>
          <a:ext cx="1457325" cy="1619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i="0">
              <a:solidFill>
                <a:schemeClr val="dk1"/>
              </a:solidFill>
              <a:effectLst/>
              <a:latin typeface="+mn-lt"/>
              <a:ea typeface="+mn-ea"/>
              <a:cs typeface="+mn-cs"/>
            </a:rPr>
            <a:t>INDEX</a:t>
          </a:r>
          <a:endParaRPr lang="en-US" sz="1100" b="1"/>
        </a:p>
      </xdr:txBody>
    </xdr:sp>
    <xdr:clientData/>
  </xdr:twoCellAnchor>
  <xdr:twoCellAnchor>
    <xdr:from>
      <xdr:col>15</xdr:col>
      <xdr:colOff>552450</xdr:colOff>
      <xdr:row>4</xdr:row>
      <xdr:rowOff>28575</xdr:rowOff>
    </xdr:from>
    <xdr:to>
      <xdr:col>17</xdr:col>
      <xdr:colOff>434975</xdr:colOff>
      <xdr:row>5</xdr:row>
      <xdr:rowOff>50799</xdr:rowOff>
    </xdr:to>
    <xdr:sp macro="" textlink="">
      <xdr:nvSpPr>
        <xdr:cNvPr id="26" name="Rectangle 15">
          <a:hlinkClick xmlns:r="http://schemas.openxmlformats.org/officeDocument/2006/relationships" r:id="rId13"/>
          <a:extLst>
            <a:ext uri="{FF2B5EF4-FFF2-40B4-BE49-F238E27FC236}">
              <a16:creationId xmlns:a16="http://schemas.microsoft.com/office/drawing/2014/main" id="{B29963E7-8D53-4050-AC75-23E8C4547165}"/>
            </a:ext>
          </a:extLst>
        </xdr:cNvPr>
        <xdr:cNvSpPr/>
      </xdr:nvSpPr>
      <xdr:spPr>
        <a:xfrm>
          <a:off x="9944100" y="914400"/>
          <a:ext cx="1816100" cy="2127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MIDYNASTY</a:t>
          </a:r>
          <a:r>
            <a:rPr lang="en-US" sz="800" b="1" baseline="0"/>
            <a:t> 2.0 JERSEY</a:t>
          </a:r>
          <a:endParaRPr lang="en-US" sz="800" b="1"/>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209550</xdr:colOff>
      <xdr:row>0</xdr:row>
      <xdr:rowOff>0</xdr:rowOff>
    </xdr:from>
    <xdr:to>
      <xdr:col>2</xdr:col>
      <xdr:colOff>57150</xdr:colOff>
      <xdr:row>0</xdr:row>
      <xdr:rowOff>333375</xdr:rowOff>
    </xdr:to>
    <xdr:pic>
      <xdr:nvPicPr>
        <xdr:cNvPr id="2" name="Picture 2">
          <a:extLst>
            <a:ext uri="{FF2B5EF4-FFF2-40B4-BE49-F238E27FC236}">
              <a16:creationId xmlns:a16="http://schemas.microsoft.com/office/drawing/2014/main" id="{E63B8DD1-B49D-4A44-9E8A-53B9BDA0313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1450" y="0"/>
          <a:ext cx="85725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16</xdr:col>
      <xdr:colOff>488952</xdr:colOff>
      <xdr:row>2</xdr:row>
      <xdr:rowOff>114300</xdr:rowOff>
    </xdr:from>
    <xdr:to>
      <xdr:col>19</xdr:col>
      <xdr:colOff>400051</xdr:colOff>
      <xdr:row>3</xdr:row>
      <xdr:rowOff>123825</xdr:rowOff>
    </xdr:to>
    <xdr:sp macro="" textlink="">
      <xdr:nvSpPr>
        <xdr:cNvPr id="3" name="Rectangle 10">
          <a:hlinkClick xmlns:r="http://schemas.openxmlformats.org/officeDocument/2006/relationships" r:id="rId2"/>
          <a:extLst>
            <a:ext uri="{FF2B5EF4-FFF2-40B4-BE49-F238E27FC236}">
              <a16:creationId xmlns:a16="http://schemas.microsoft.com/office/drawing/2014/main" id="{3EE4FFCD-0AD7-4746-818E-181B52D61A6E}"/>
            </a:ext>
          </a:extLst>
        </xdr:cNvPr>
        <xdr:cNvSpPr/>
      </xdr:nvSpPr>
      <xdr:spPr>
        <a:xfrm>
          <a:off x="11061702" y="647700"/>
          <a:ext cx="1654174" cy="2000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WOMEN'S </a:t>
          </a:r>
          <a:r>
            <a:rPr lang="en-US" sz="1100" b="1" baseline="0"/>
            <a:t>JERSEYS </a:t>
          </a:r>
          <a:endParaRPr lang="en-US" sz="1100" b="1"/>
        </a:p>
      </xdr:txBody>
    </xdr:sp>
    <xdr:clientData/>
  </xdr:twoCellAnchor>
  <xdr:twoCellAnchor>
    <xdr:from>
      <xdr:col>16</xdr:col>
      <xdr:colOff>495302</xdr:colOff>
      <xdr:row>16</xdr:row>
      <xdr:rowOff>152401</xdr:rowOff>
    </xdr:from>
    <xdr:to>
      <xdr:col>19</xdr:col>
      <xdr:colOff>495302</xdr:colOff>
      <xdr:row>17</xdr:row>
      <xdr:rowOff>161925</xdr:rowOff>
    </xdr:to>
    <xdr:sp macro="" textlink="">
      <xdr:nvSpPr>
        <xdr:cNvPr id="4" name="Rectangle 12">
          <a:hlinkClick xmlns:r="http://schemas.openxmlformats.org/officeDocument/2006/relationships" r:id="rId3"/>
          <a:extLst>
            <a:ext uri="{FF2B5EF4-FFF2-40B4-BE49-F238E27FC236}">
              <a16:creationId xmlns:a16="http://schemas.microsoft.com/office/drawing/2014/main" id="{7934B20E-FAEB-41C1-B32E-F07815CCD723}"/>
            </a:ext>
          </a:extLst>
        </xdr:cNvPr>
        <xdr:cNvSpPr/>
      </xdr:nvSpPr>
      <xdr:spPr>
        <a:xfrm>
          <a:off x="11068052" y="3352801"/>
          <a:ext cx="1743075"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DECORATIONS</a:t>
          </a:r>
        </a:p>
      </xdr:txBody>
    </xdr:sp>
    <xdr:clientData/>
  </xdr:twoCellAnchor>
  <xdr:twoCellAnchor>
    <xdr:from>
      <xdr:col>16</xdr:col>
      <xdr:colOff>488953</xdr:colOff>
      <xdr:row>8</xdr:row>
      <xdr:rowOff>76201</xdr:rowOff>
    </xdr:from>
    <xdr:to>
      <xdr:col>19</xdr:col>
      <xdr:colOff>466726</xdr:colOff>
      <xdr:row>9</xdr:row>
      <xdr:rowOff>85725</xdr:rowOff>
    </xdr:to>
    <xdr:sp macro="" textlink="">
      <xdr:nvSpPr>
        <xdr:cNvPr id="5" name="Rectangle 13">
          <a:hlinkClick xmlns:r="http://schemas.openxmlformats.org/officeDocument/2006/relationships" r:id="rId4"/>
          <a:extLst>
            <a:ext uri="{FF2B5EF4-FFF2-40B4-BE49-F238E27FC236}">
              <a16:creationId xmlns:a16="http://schemas.microsoft.com/office/drawing/2014/main" id="{F5A8A0F5-BC83-432D-8981-68B6033C41E8}"/>
            </a:ext>
          </a:extLst>
        </xdr:cNvPr>
        <xdr:cNvSpPr/>
      </xdr:nvSpPr>
      <xdr:spPr>
        <a:xfrm>
          <a:off x="11061703" y="1752601"/>
          <a:ext cx="1720848"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CUSTOM</a:t>
          </a:r>
          <a:r>
            <a:rPr lang="en-US" sz="1000" b="1" baseline="0"/>
            <a:t> YOUTH JERSEYS</a:t>
          </a:r>
          <a:endParaRPr lang="en-US" sz="1000" b="1"/>
        </a:p>
      </xdr:txBody>
    </xdr:sp>
    <xdr:clientData/>
  </xdr:twoCellAnchor>
  <xdr:twoCellAnchor>
    <xdr:from>
      <xdr:col>16</xdr:col>
      <xdr:colOff>498479</xdr:colOff>
      <xdr:row>9</xdr:row>
      <xdr:rowOff>149226</xdr:rowOff>
    </xdr:from>
    <xdr:to>
      <xdr:col>19</xdr:col>
      <xdr:colOff>466727</xdr:colOff>
      <xdr:row>10</xdr:row>
      <xdr:rowOff>142876</xdr:rowOff>
    </xdr:to>
    <xdr:sp macro="" textlink="">
      <xdr:nvSpPr>
        <xdr:cNvPr id="6" name="Rectangle 14">
          <a:hlinkClick xmlns:r="http://schemas.openxmlformats.org/officeDocument/2006/relationships" r:id="rId5"/>
          <a:extLst>
            <a:ext uri="{FF2B5EF4-FFF2-40B4-BE49-F238E27FC236}">
              <a16:creationId xmlns:a16="http://schemas.microsoft.com/office/drawing/2014/main" id="{A3653869-A7CE-49B0-9EFF-CE4FCB521AD2}"/>
            </a:ext>
          </a:extLst>
        </xdr:cNvPr>
        <xdr:cNvSpPr/>
      </xdr:nvSpPr>
      <xdr:spPr>
        <a:xfrm>
          <a:off x="11071229" y="2016126"/>
          <a:ext cx="1711323" cy="1841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CUSTOM YOUTH PANTS</a:t>
          </a:r>
        </a:p>
      </xdr:txBody>
    </xdr:sp>
    <xdr:clientData/>
  </xdr:twoCellAnchor>
  <xdr:twoCellAnchor>
    <xdr:from>
      <xdr:col>16</xdr:col>
      <xdr:colOff>488951</xdr:colOff>
      <xdr:row>5</xdr:row>
      <xdr:rowOff>53976</xdr:rowOff>
    </xdr:from>
    <xdr:to>
      <xdr:col>19</xdr:col>
      <xdr:colOff>447676</xdr:colOff>
      <xdr:row>6</xdr:row>
      <xdr:rowOff>76200</xdr:rowOff>
    </xdr:to>
    <xdr:sp macro="" textlink="">
      <xdr:nvSpPr>
        <xdr:cNvPr id="7" name="Rectangle 15">
          <a:hlinkClick xmlns:r="http://schemas.openxmlformats.org/officeDocument/2006/relationships" r:id="rId6"/>
          <a:extLst>
            <a:ext uri="{FF2B5EF4-FFF2-40B4-BE49-F238E27FC236}">
              <a16:creationId xmlns:a16="http://schemas.microsoft.com/office/drawing/2014/main" id="{BF892EAC-6A24-4CCF-8ACB-ED4F8702E3EF}"/>
            </a:ext>
          </a:extLst>
        </xdr:cNvPr>
        <xdr:cNvSpPr/>
      </xdr:nvSpPr>
      <xdr:spPr>
        <a:xfrm>
          <a:off x="11061701" y="1158876"/>
          <a:ext cx="1701800" cy="2127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DESIGNATED HITTER JERSEYS</a:t>
          </a:r>
        </a:p>
      </xdr:txBody>
    </xdr:sp>
    <xdr:clientData/>
  </xdr:twoCellAnchor>
  <xdr:twoCellAnchor>
    <xdr:from>
      <xdr:col>16</xdr:col>
      <xdr:colOff>488952</xdr:colOff>
      <xdr:row>6</xdr:row>
      <xdr:rowOff>149225</xdr:rowOff>
    </xdr:from>
    <xdr:to>
      <xdr:col>19</xdr:col>
      <xdr:colOff>466726</xdr:colOff>
      <xdr:row>8</xdr:row>
      <xdr:rowOff>0</xdr:rowOff>
    </xdr:to>
    <xdr:sp macro="" textlink="">
      <xdr:nvSpPr>
        <xdr:cNvPr id="8" name="Rectangle 16">
          <a:hlinkClick xmlns:r="http://schemas.openxmlformats.org/officeDocument/2006/relationships" r:id="rId7"/>
          <a:extLst>
            <a:ext uri="{FF2B5EF4-FFF2-40B4-BE49-F238E27FC236}">
              <a16:creationId xmlns:a16="http://schemas.microsoft.com/office/drawing/2014/main" id="{9BCDDB5C-B71C-4958-83E8-CDB7B3416375}"/>
            </a:ext>
          </a:extLst>
        </xdr:cNvPr>
        <xdr:cNvSpPr/>
      </xdr:nvSpPr>
      <xdr:spPr>
        <a:xfrm>
          <a:off x="11061702" y="1444625"/>
          <a:ext cx="1720849" cy="2317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DESIGNATED HITTER PANTS</a:t>
          </a:r>
        </a:p>
      </xdr:txBody>
    </xdr:sp>
    <xdr:clientData/>
  </xdr:twoCellAnchor>
  <xdr:twoCellAnchor>
    <xdr:from>
      <xdr:col>16</xdr:col>
      <xdr:colOff>498476</xdr:colOff>
      <xdr:row>11</xdr:row>
      <xdr:rowOff>25400</xdr:rowOff>
    </xdr:from>
    <xdr:to>
      <xdr:col>19</xdr:col>
      <xdr:colOff>495301</xdr:colOff>
      <xdr:row>12</xdr:row>
      <xdr:rowOff>47625</xdr:rowOff>
    </xdr:to>
    <xdr:sp macro="" textlink="">
      <xdr:nvSpPr>
        <xdr:cNvPr id="9" name="Rectangle 12">
          <a:hlinkClick xmlns:r="http://schemas.openxmlformats.org/officeDocument/2006/relationships" r:id="rId8"/>
          <a:extLst>
            <a:ext uri="{FF2B5EF4-FFF2-40B4-BE49-F238E27FC236}">
              <a16:creationId xmlns:a16="http://schemas.microsoft.com/office/drawing/2014/main" id="{1F6AE174-AE7A-4CEA-8184-89C6390F5A06}"/>
            </a:ext>
          </a:extLst>
        </xdr:cNvPr>
        <xdr:cNvSpPr/>
      </xdr:nvSpPr>
      <xdr:spPr>
        <a:xfrm>
          <a:off x="11071226" y="2273300"/>
          <a:ext cx="1739900" cy="2127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WOMEN'S</a:t>
          </a:r>
          <a:r>
            <a:rPr lang="en-US" sz="800" b="1" i="0" baseline="0">
              <a:solidFill>
                <a:schemeClr val="dk1"/>
              </a:solidFill>
              <a:effectLst/>
              <a:latin typeface="+mn-lt"/>
              <a:ea typeface="+mn-ea"/>
              <a:cs typeface="+mn-cs"/>
            </a:rPr>
            <a:t> JERSEYS (FILL INS)</a:t>
          </a:r>
          <a:endParaRPr lang="en-US" sz="800" b="1"/>
        </a:p>
      </xdr:txBody>
    </xdr:sp>
    <xdr:clientData/>
  </xdr:twoCellAnchor>
  <xdr:twoCellAnchor>
    <xdr:from>
      <xdr:col>16</xdr:col>
      <xdr:colOff>498478</xdr:colOff>
      <xdr:row>12</xdr:row>
      <xdr:rowOff>111124</xdr:rowOff>
    </xdr:from>
    <xdr:to>
      <xdr:col>19</xdr:col>
      <xdr:colOff>495301</xdr:colOff>
      <xdr:row>13</xdr:row>
      <xdr:rowOff>152399</xdr:rowOff>
    </xdr:to>
    <xdr:sp macro="" textlink="">
      <xdr:nvSpPr>
        <xdr:cNvPr id="10" name="Rectangle 12">
          <a:hlinkClick xmlns:r="http://schemas.openxmlformats.org/officeDocument/2006/relationships" r:id="rId9"/>
          <a:extLst>
            <a:ext uri="{FF2B5EF4-FFF2-40B4-BE49-F238E27FC236}">
              <a16:creationId xmlns:a16="http://schemas.microsoft.com/office/drawing/2014/main" id="{8B3571F1-9992-4D6C-A06B-4DD2A311771D}"/>
            </a:ext>
          </a:extLst>
        </xdr:cNvPr>
        <xdr:cNvSpPr/>
      </xdr:nvSpPr>
      <xdr:spPr>
        <a:xfrm>
          <a:off x="11071228" y="2549524"/>
          <a:ext cx="1739898" cy="2317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a:solidFill>
                <a:schemeClr val="dk1"/>
              </a:solidFill>
              <a:effectLst/>
              <a:latin typeface="+mn-lt"/>
              <a:ea typeface="+mn-ea"/>
              <a:cs typeface="+mn-cs"/>
            </a:rPr>
            <a:t>WOMEN'S PANTS (FILL</a:t>
          </a:r>
          <a:r>
            <a:rPr lang="en-US" sz="900" b="1" i="0" baseline="0">
              <a:solidFill>
                <a:schemeClr val="dk1"/>
              </a:solidFill>
              <a:effectLst/>
              <a:latin typeface="+mn-lt"/>
              <a:ea typeface="+mn-ea"/>
              <a:cs typeface="+mn-cs"/>
            </a:rPr>
            <a:t> INS)</a:t>
          </a:r>
          <a:endParaRPr lang="en-US" sz="900" b="1"/>
        </a:p>
      </xdr:txBody>
    </xdr:sp>
    <xdr:clientData/>
  </xdr:twoCellAnchor>
  <xdr:twoCellAnchor>
    <xdr:from>
      <xdr:col>16</xdr:col>
      <xdr:colOff>488952</xdr:colOff>
      <xdr:row>14</xdr:row>
      <xdr:rowOff>6350</xdr:rowOff>
    </xdr:from>
    <xdr:to>
      <xdr:col>19</xdr:col>
      <xdr:colOff>495302</xdr:colOff>
      <xdr:row>15</xdr:row>
      <xdr:rowOff>19050</xdr:rowOff>
    </xdr:to>
    <xdr:sp macro="" textlink="">
      <xdr:nvSpPr>
        <xdr:cNvPr id="11" name="Rectangle 12">
          <a:hlinkClick xmlns:r="http://schemas.openxmlformats.org/officeDocument/2006/relationships" r:id="rId10"/>
          <a:extLst>
            <a:ext uri="{FF2B5EF4-FFF2-40B4-BE49-F238E27FC236}">
              <a16:creationId xmlns:a16="http://schemas.microsoft.com/office/drawing/2014/main" id="{E4D78D6E-A135-4F45-A728-BC3871CEE681}"/>
            </a:ext>
          </a:extLst>
        </xdr:cNvPr>
        <xdr:cNvSpPr/>
      </xdr:nvSpPr>
      <xdr:spPr>
        <a:xfrm>
          <a:off x="11061702" y="2825750"/>
          <a:ext cx="1749425" cy="2032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baseline="0">
              <a:solidFill>
                <a:schemeClr val="dk1"/>
              </a:solidFill>
              <a:effectLst/>
              <a:latin typeface="+mn-lt"/>
              <a:ea typeface="+mn-ea"/>
              <a:cs typeface="+mn-cs"/>
            </a:rPr>
            <a:t>YOUTH JERSEYS (FILL INS)</a:t>
          </a:r>
          <a:endParaRPr lang="en-US" sz="900" b="1"/>
        </a:p>
      </xdr:txBody>
    </xdr:sp>
    <xdr:clientData/>
  </xdr:twoCellAnchor>
  <xdr:twoCellAnchor>
    <xdr:from>
      <xdr:col>16</xdr:col>
      <xdr:colOff>485775</xdr:colOff>
      <xdr:row>15</xdr:row>
      <xdr:rowOff>82550</xdr:rowOff>
    </xdr:from>
    <xdr:to>
      <xdr:col>19</xdr:col>
      <xdr:colOff>504826</xdr:colOff>
      <xdr:row>16</xdr:row>
      <xdr:rowOff>95250</xdr:rowOff>
    </xdr:to>
    <xdr:sp macro="" textlink="">
      <xdr:nvSpPr>
        <xdr:cNvPr id="12" name="Rectangle 12">
          <a:hlinkClick xmlns:r="http://schemas.openxmlformats.org/officeDocument/2006/relationships" r:id="rId11"/>
          <a:extLst>
            <a:ext uri="{FF2B5EF4-FFF2-40B4-BE49-F238E27FC236}">
              <a16:creationId xmlns:a16="http://schemas.microsoft.com/office/drawing/2014/main" id="{6ED68D5B-FA8C-454B-9E7B-FE2FBA91FAB8}"/>
            </a:ext>
          </a:extLst>
        </xdr:cNvPr>
        <xdr:cNvSpPr/>
      </xdr:nvSpPr>
      <xdr:spPr>
        <a:xfrm>
          <a:off x="11058525" y="3092450"/>
          <a:ext cx="1762126" cy="2032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a:solidFill>
                <a:schemeClr val="dk1"/>
              </a:solidFill>
              <a:effectLst/>
              <a:latin typeface="+mn-lt"/>
              <a:ea typeface="+mn-ea"/>
              <a:cs typeface="+mn-cs"/>
            </a:rPr>
            <a:t>YOUTH</a:t>
          </a:r>
          <a:r>
            <a:rPr lang="en-US" sz="1200" b="1" i="0">
              <a:solidFill>
                <a:schemeClr val="dk1"/>
              </a:solidFill>
              <a:effectLst/>
              <a:latin typeface="+mn-lt"/>
              <a:ea typeface="+mn-ea"/>
              <a:cs typeface="+mn-cs"/>
            </a:rPr>
            <a:t> </a:t>
          </a:r>
          <a:r>
            <a:rPr lang="en-US" sz="900" b="1" i="0">
              <a:solidFill>
                <a:schemeClr val="dk1"/>
              </a:solidFill>
              <a:effectLst/>
              <a:latin typeface="+mn-lt"/>
              <a:ea typeface="+mn-ea"/>
              <a:cs typeface="+mn-cs"/>
            </a:rPr>
            <a:t>PANTS </a:t>
          </a:r>
          <a:r>
            <a:rPr lang="en-US" sz="900" b="1" i="0" baseline="0">
              <a:solidFill>
                <a:schemeClr val="dk1"/>
              </a:solidFill>
              <a:effectLst/>
              <a:latin typeface="+mn-lt"/>
              <a:ea typeface="+mn-ea"/>
              <a:cs typeface="+mn-cs"/>
            </a:rPr>
            <a:t>(FILL INS)</a:t>
          </a:r>
          <a:endParaRPr lang="en-US" sz="900" b="1"/>
        </a:p>
      </xdr:txBody>
    </xdr:sp>
    <xdr:clientData/>
  </xdr:twoCellAnchor>
  <xdr:twoCellAnchor>
    <xdr:from>
      <xdr:col>16</xdr:col>
      <xdr:colOff>485776</xdr:colOff>
      <xdr:row>1</xdr:row>
      <xdr:rowOff>85725</xdr:rowOff>
    </xdr:from>
    <xdr:to>
      <xdr:col>19</xdr:col>
      <xdr:colOff>400051</xdr:colOff>
      <xdr:row>2</xdr:row>
      <xdr:rowOff>57150</xdr:rowOff>
    </xdr:to>
    <xdr:sp macro="" textlink="">
      <xdr:nvSpPr>
        <xdr:cNvPr id="13" name="Rectangle 12">
          <a:hlinkClick xmlns:r="http://schemas.openxmlformats.org/officeDocument/2006/relationships" r:id="rId12"/>
          <a:extLst>
            <a:ext uri="{FF2B5EF4-FFF2-40B4-BE49-F238E27FC236}">
              <a16:creationId xmlns:a16="http://schemas.microsoft.com/office/drawing/2014/main" id="{1C863BCB-EF68-4F40-BE43-9900D953F18A}"/>
            </a:ext>
          </a:extLst>
        </xdr:cNvPr>
        <xdr:cNvSpPr/>
      </xdr:nvSpPr>
      <xdr:spPr>
        <a:xfrm>
          <a:off x="11058526" y="428625"/>
          <a:ext cx="1657350" cy="1619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i="0">
              <a:solidFill>
                <a:schemeClr val="dk1"/>
              </a:solidFill>
              <a:effectLst/>
              <a:latin typeface="+mn-lt"/>
              <a:ea typeface="+mn-ea"/>
              <a:cs typeface="+mn-cs"/>
            </a:rPr>
            <a:t>INDEX</a:t>
          </a:r>
          <a:endParaRPr lang="en-US" sz="1100" b="1"/>
        </a:p>
      </xdr:txBody>
    </xdr:sp>
    <xdr:clientData/>
  </xdr:twoCellAnchor>
  <xdr:twoCellAnchor>
    <xdr:from>
      <xdr:col>16</xdr:col>
      <xdr:colOff>495300</xdr:colOff>
      <xdr:row>3</xdr:row>
      <xdr:rowOff>171450</xdr:rowOff>
    </xdr:from>
    <xdr:to>
      <xdr:col>19</xdr:col>
      <xdr:colOff>419100</xdr:colOff>
      <xdr:row>5</xdr:row>
      <xdr:rowOff>19050</xdr:rowOff>
    </xdr:to>
    <xdr:sp macro="" textlink="">
      <xdr:nvSpPr>
        <xdr:cNvPr id="14" name="Rectangle 15">
          <a:hlinkClick xmlns:r="http://schemas.openxmlformats.org/officeDocument/2006/relationships" r:id="rId13"/>
          <a:extLst>
            <a:ext uri="{FF2B5EF4-FFF2-40B4-BE49-F238E27FC236}">
              <a16:creationId xmlns:a16="http://schemas.microsoft.com/office/drawing/2014/main" id="{F8556077-26BF-4383-966C-EB1147B29599}"/>
            </a:ext>
          </a:extLst>
        </xdr:cNvPr>
        <xdr:cNvSpPr/>
      </xdr:nvSpPr>
      <xdr:spPr>
        <a:xfrm>
          <a:off x="11068050" y="895350"/>
          <a:ext cx="1666875" cy="2286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MIDYNASTY</a:t>
          </a:r>
          <a:r>
            <a:rPr lang="en-US" sz="800" b="1" baseline="0"/>
            <a:t> 2.0 JERSEY</a:t>
          </a:r>
          <a:endParaRPr lang="en-US" sz="800" b="1"/>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209550</xdr:colOff>
      <xdr:row>0</xdr:row>
      <xdr:rowOff>0</xdr:rowOff>
    </xdr:from>
    <xdr:to>
      <xdr:col>2</xdr:col>
      <xdr:colOff>247650</xdr:colOff>
      <xdr:row>0</xdr:row>
      <xdr:rowOff>333375</xdr:rowOff>
    </xdr:to>
    <xdr:pic>
      <xdr:nvPicPr>
        <xdr:cNvPr id="20651" name="Picture 2">
          <a:extLst>
            <a:ext uri="{FF2B5EF4-FFF2-40B4-BE49-F238E27FC236}">
              <a16:creationId xmlns:a16="http://schemas.microsoft.com/office/drawing/2014/main" id="{0F6A4FAF-3165-4320-8D46-81C61F29D47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1450" y="0"/>
          <a:ext cx="85725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16</xdr:col>
      <xdr:colOff>488952</xdr:colOff>
      <xdr:row>2</xdr:row>
      <xdr:rowOff>114300</xdr:rowOff>
    </xdr:from>
    <xdr:to>
      <xdr:col>19</xdr:col>
      <xdr:colOff>400051</xdr:colOff>
      <xdr:row>3</xdr:row>
      <xdr:rowOff>123825</xdr:rowOff>
    </xdr:to>
    <xdr:sp macro="" textlink="">
      <xdr:nvSpPr>
        <xdr:cNvPr id="21" name="Rectangle 10">
          <a:hlinkClick xmlns:r="http://schemas.openxmlformats.org/officeDocument/2006/relationships" r:id="rId2"/>
          <a:extLst>
            <a:ext uri="{FF2B5EF4-FFF2-40B4-BE49-F238E27FC236}">
              <a16:creationId xmlns:a16="http://schemas.microsoft.com/office/drawing/2014/main" id="{3F6F96E2-582C-4F2D-9ED6-FB84086EC457}"/>
            </a:ext>
          </a:extLst>
        </xdr:cNvPr>
        <xdr:cNvSpPr/>
      </xdr:nvSpPr>
      <xdr:spPr>
        <a:xfrm>
          <a:off x="11776077" y="647700"/>
          <a:ext cx="1454149" cy="2000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WOMEN'S </a:t>
          </a:r>
          <a:r>
            <a:rPr lang="en-US" sz="1100" b="1" baseline="0"/>
            <a:t>JERSEYS </a:t>
          </a:r>
          <a:endParaRPr lang="en-US" sz="1100" b="1"/>
        </a:p>
      </xdr:txBody>
    </xdr:sp>
    <xdr:clientData/>
  </xdr:twoCellAnchor>
  <xdr:twoCellAnchor>
    <xdr:from>
      <xdr:col>16</xdr:col>
      <xdr:colOff>495302</xdr:colOff>
      <xdr:row>16</xdr:row>
      <xdr:rowOff>152401</xdr:rowOff>
    </xdr:from>
    <xdr:to>
      <xdr:col>19</xdr:col>
      <xdr:colOff>495302</xdr:colOff>
      <xdr:row>17</xdr:row>
      <xdr:rowOff>161925</xdr:rowOff>
    </xdr:to>
    <xdr:sp macro="" textlink="">
      <xdr:nvSpPr>
        <xdr:cNvPr id="23" name="Rectangle 12">
          <a:hlinkClick xmlns:r="http://schemas.openxmlformats.org/officeDocument/2006/relationships" r:id="rId3"/>
          <a:extLst>
            <a:ext uri="{FF2B5EF4-FFF2-40B4-BE49-F238E27FC236}">
              <a16:creationId xmlns:a16="http://schemas.microsoft.com/office/drawing/2014/main" id="{683166F9-C367-4828-8F0F-5846F966616A}"/>
            </a:ext>
          </a:extLst>
        </xdr:cNvPr>
        <xdr:cNvSpPr/>
      </xdr:nvSpPr>
      <xdr:spPr>
        <a:xfrm>
          <a:off x="11068052" y="3352801"/>
          <a:ext cx="1743075"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DECORATIONS</a:t>
          </a:r>
        </a:p>
      </xdr:txBody>
    </xdr:sp>
    <xdr:clientData/>
  </xdr:twoCellAnchor>
  <xdr:twoCellAnchor>
    <xdr:from>
      <xdr:col>16</xdr:col>
      <xdr:colOff>488953</xdr:colOff>
      <xdr:row>8</xdr:row>
      <xdr:rowOff>76201</xdr:rowOff>
    </xdr:from>
    <xdr:to>
      <xdr:col>19</xdr:col>
      <xdr:colOff>466726</xdr:colOff>
      <xdr:row>9</xdr:row>
      <xdr:rowOff>85725</xdr:rowOff>
    </xdr:to>
    <xdr:sp macro="" textlink="">
      <xdr:nvSpPr>
        <xdr:cNvPr id="24" name="Rectangle 13">
          <a:hlinkClick xmlns:r="http://schemas.openxmlformats.org/officeDocument/2006/relationships" r:id="rId4"/>
          <a:extLst>
            <a:ext uri="{FF2B5EF4-FFF2-40B4-BE49-F238E27FC236}">
              <a16:creationId xmlns:a16="http://schemas.microsoft.com/office/drawing/2014/main" id="{E0A69F0B-3687-4C7F-847D-0CE663FE7E3C}"/>
            </a:ext>
          </a:extLst>
        </xdr:cNvPr>
        <xdr:cNvSpPr/>
      </xdr:nvSpPr>
      <xdr:spPr>
        <a:xfrm>
          <a:off x="11061703" y="1752601"/>
          <a:ext cx="1720848"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CUSTOM</a:t>
          </a:r>
          <a:r>
            <a:rPr lang="en-US" sz="1000" b="1" baseline="0"/>
            <a:t> YOUTH JERSEYS</a:t>
          </a:r>
          <a:endParaRPr lang="en-US" sz="1000" b="1"/>
        </a:p>
      </xdr:txBody>
    </xdr:sp>
    <xdr:clientData/>
  </xdr:twoCellAnchor>
  <xdr:twoCellAnchor>
    <xdr:from>
      <xdr:col>16</xdr:col>
      <xdr:colOff>498479</xdr:colOff>
      <xdr:row>9</xdr:row>
      <xdr:rowOff>149226</xdr:rowOff>
    </xdr:from>
    <xdr:to>
      <xdr:col>19</xdr:col>
      <xdr:colOff>466727</xdr:colOff>
      <xdr:row>10</xdr:row>
      <xdr:rowOff>142876</xdr:rowOff>
    </xdr:to>
    <xdr:sp macro="" textlink="">
      <xdr:nvSpPr>
        <xdr:cNvPr id="25" name="Rectangle 14">
          <a:hlinkClick xmlns:r="http://schemas.openxmlformats.org/officeDocument/2006/relationships" r:id="rId5"/>
          <a:extLst>
            <a:ext uri="{FF2B5EF4-FFF2-40B4-BE49-F238E27FC236}">
              <a16:creationId xmlns:a16="http://schemas.microsoft.com/office/drawing/2014/main" id="{CF76F9A2-C55A-47B3-855C-A42F96C5689B}"/>
            </a:ext>
          </a:extLst>
        </xdr:cNvPr>
        <xdr:cNvSpPr/>
      </xdr:nvSpPr>
      <xdr:spPr>
        <a:xfrm>
          <a:off x="11071229" y="2016126"/>
          <a:ext cx="1711323" cy="1841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CUSTOM YOUTH PANTS</a:t>
          </a:r>
        </a:p>
      </xdr:txBody>
    </xdr:sp>
    <xdr:clientData/>
  </xdr:twoCellAnchor>
  <xdr:twoCellAnchor>
    <xdr:from>
      <xdr:col>16</xdr:col>
      <xdr:colOff>488951</xdr:colOff>
      <xdr:row>5</xdr:row>
      <xdr:rowOff>53976</xdr:rowOff>
    </xdr:from>
    <xdr:to>
      <xdr:col>19</xdr:col>
      <xdr:colOff>447676</xdr:colOff>
      <xdr:row>6</xdr:row>
      <xdr:rowOff>76200</xdr:rowOff>
    </xdr:to>
    <xdr:sp macro="" textlink="">
      <xdr:nvSpPr>
        <xdr:cNvPr id="26" name="Rectangle 15">
          <a:hlinkClick xmlns:r="http://schemas.openxmlformats.org/officeDocument/2006/relationships" r:id="rId6"/>
          <a:extLst>
            <a:ext uri="{FF2B5EF4-FFF2-40B4-BE49-F238E27FC236}">
              <a16:creationId xmlns:a16="http://schemas.microsoft.com/office/drawing/2014/main" id="{2FFC558A-73FB-4CE3-93FB-8E45B982ECED}"/>
            </a:ext>
          </a:extLst>
        </xdr:cNvPr>
        <xdr:cNvSpPr/>
      </xdr:nvSpPr>
      <xdr:spPr>
        <a:xfrm>
          <a:off x="11061701" y="1158876"/>
          <a:ext cx="1701800" cy="2127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DESIGNATED HITTER JERSEYS</a:t>
          </a:r>
        </a:p>
      </xdr:txBody>
    </xdr:sp>
    <xdr:clientData/>
  </xdr:twoCellAnchor>
  <xdr:twoCellAnchor>
    <xdr:from>
      <xdr:col>16</xdr:col>
      <xdr:colOff>488952</xdr:colOff>
      <xdr:row>6</xdr:row>
      <xdr:rowOff>149225</xdr:rowOff>
    </xdr:from>
    <xdr:to>
      <xdr:col>19</xdr:col>
      <xdr:colOff>466726</xdr:colOff>
      <xdr:row>8</xdr:row>
      <xdr:rowOff>0</xdr:rowOff>
    </xdr:to>
    <xdr:sp macro="" textlink="">
      <xdr:nvSpPr>
        <xdr:cNvPr id="27" name="Rectangle 16">
          <a:hlinkClick xmlns:r="http://schemas.openxmlformats.org/officeDocument/2006/relationships" r:id="rId7"/>
          <a:extLst>
            <a:ext uri="{FF2B5EF4-FFF2-40B4-BE49-F238E27FC236}">
              <a16:creationId xmlns:a16="http://schemas.microsoft.com/office/drawing/2014/main" id="{D2BB3F21-DA0C-4046-A074-0DABC2EC081A}"/>
            </a:ext>
          </a:extLst>
        </xdr:cNvPr>
        <xdr:cNvSpPr/>
      </xdr:nvSpPr>
      <xdr:spPr>
        <a:xfrm>
          <a:off x="11061702" y="1444625"/>
          <a:ext cx="1720849" cy="2317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DESIGNATED HITTER PANTS</a:t>
          </a:r>
        </a:p>
      </xdr:txBody>
    </xdr:sp>
    <xdr:clientData/>
  </xdr:twoCellAnchor>
  <xdr:twoCellAnchor>
    <xdr:from>
      <xdr:col>16</xdr:col>
      <xdr:colOff>498476</xdr:colOff>
      <xdr:row>11</xdr:row>
      <xdr:rowOff>25400</xdr:rowOff>
    </xdr:from>
    <xdr:to>
      <xdr:col>19</xdr:col>
      <xdr:colOff>495301</xdr:colOff>
      <xdr:row>12</xdr:row>
      <xdr:rowOff>47625</xdr:rowOff>
    </xdr:to>
    <xdr:sp macro="" textlink="">
      <xdr:nvSpPr>
        <xdr:cNvPr id="28" name="Rectangle 12">
          <a:hlinkClick xmlns:r="http://schemas.openxmlformats.org/officeDocument/2006/relationships" r:id="rId8"/>
          <a:extLst>
            <a:ext uri="{FF2B5EF4-FFF2-40B4-BE49-F238E27FC236}">
              <a16:creationId xmlns:a16="http://schemas.microsoft.com/office/drawing/2014/main" id="{83273DFC-41AB-4E91-AB5D-ADB185B117CB}"/>
            </a:ext>
          </a:extLst>
        </xdr:cNvPr>
        <xdr:cNvSpPr/>
      </xdr:nvSpPr>
      <xdr:spPr>
        <a:xfrm>
          <a:off x="11071226" y="2273300"/>
          <a:ext cx="1739900" cy="2127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WOMEN'S</a:t>
          </a:r>
          <a:r>
            <a:rPr lang="en-US" sz="800" b="1" i="0" baseline="0">
              <a:solidFill>
                <a:schemeClr val="dk1"/>
              </a:solidFill>
              <a:effectLst/>
              <a:latin typeface="+mn-lt"/>
              <a:ea typeface="+mn-ea"/>
              <a:cs typeface="+mn-cs"/>
            </a:rPr>
            <a:t> JERSEYS (FILL INS)</a:t>
          </a:r>
          <a:endParaRPr lang="en-US" sz="800" b="1"/>
        </a:p>
      </xdr:txBody>
    </xdr:sp>
    <xdr:clientData/>
  </xdr:twoCellAnchor>
  <xdr:twoCellAnchor>
    <xdr:from>
      <xdr:col>16</xdr:col>
      <xdr:colOff>498478</xdr:colOff>
      <xdr:row>12</xdr:row>
      <xdr:rowOff>111124</xdr:rowOff>
    </xdr:from>
    <xdr:to>
      <xdr:col>19</xdr:col>
      <xdr:colOff>495301</xdr:colOff>
      <xdr:row>13</xdr:row>
      <xdr:rowOff>152399</xdr:rowOff>
    </xdr:to>
    <xdr:sp macro="" textlink="">
      <xdr:nvSpPr>
        <xdr:cNvPr id="29" name="Rectangle 12">
          <a:hlinkClick xmlns:r="http://schemas.openxmlformats.org/officeDocument/2006/relationships" r:id="rId9"/>
          <a:extLst>
            <a:ext uri="{FF2B5EF4-FFF2-40B4-BE49-F238E27FC236}">
              <a16:creationId xmlns:a16="http://schemas.microsoft.com/office/drawing/2014/main" id="{418B9040-6EB9-437A-82C3-5DE03573F164}"/>
            </a:ext>
          </a:extLst>
        </xdr:cNvPr>
        <xdr:cNvSpPr/>
      </xdr:nvSpPr>
      <xdr:spPr>
        <a:xfrm>
          <a:off x="11071228" y="2549524"/>
          <a:ext cx="1739898" cy="2317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a:solidFill>
                <a:schemeClr val="dk1"/>
              </a:solidFill>
              <a:effectLst/>
              <a:latin typeface="+mn-lt"/>
              <a:ea typeface="+mn-ea"/>
              <a:cs typeface="+mn-cs"/>
            </a:rPr>
            <a:t>WOMEN'S PANTS (FILL</a:t>
          </a:r>
          <a:r>
            <a:rPr lang="en-US" sz="900" b="1" i="0" baseline="0">
              <a:solidFill>
                <a:schemeClr val="dk1"/>
              </a:solidFill>
              <a:effectLst/>
              <a:latin typeface="+mn-lt"/>
              <a:ea typeface="+mn-ea"/>
              <a:cs typeface="+mn-cs"/>
            </a:rPr>
            <a:t> INS)</a:t>
          </a:r>
          <a:endParaRPr lang="en-US" sz="900" b="1"/>
        </a:p>
      </xdr:txBody>
    </xdr:sp>
    <xdr:clientData/>
  </xdr:twoCellAnchor>
  <xdr:twoCellAnchor>
    <xdr:from>
      <xdr:col>16</xdr:col>
      <xdr:colOff>488952</xdr:colOff>
      <xdr:row>14</xdr:row>
      <xdr:rowOff>6350</xdr:rowOff>
    </xdr:from>
    <xdr:to>
      <xdr:col>19</xdr:col>
      <xdr:colOff>495302</xdr:colOff>
      <xdr:row>15</xdr:row>
      <xdr:rowOff>19050</xdr:rowOff>
    </xdr:to>
    <xdr:sp macro="" textlink="">
      <xdr:nvSpPr>
        <xdr:cNvPr id="30" name="Rectangle 12">
          <a:hlinkClick xmlns:r="http://schemas.openxmlformats.org/officeDocument/2006/relationships" r:id="rId10"/>
          <a:extLst>
            <a:ext uri="{FF2B5EF4-FFF2-40B4-BE49-F238E27FC236}">
              <a16:creationId xmlns:a16="http://schemas.microsoft.com/office/drawing/2014/main" id="{4AEB8D53-C9DE-44D1-9554-17CE44044EAF}"/>
            </a:ext>
          </a:extLst>
        </xdr:cNvPr>
        <xdr:cNvSpPr/>
      </xdr:nvSpPr>
      <xdr:spPr>
        <a:xfrm>
          <a:off x="11061702" y="2825750"/>
          <a:ext cx="1749425" cy="2032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baseline="0">
              <a:solidFill>
                <a:schemeClr val="dk1"/>
              </a:solidFill>
              <a:effectLst/>
              <a:latin typeface="+mn-lt"/>
              <a:ea typeface="+mn-ea"/>
              <a:cs typeface="+mn-cs"/>
            </a:rPr>
            <a:t>YOUTH JERSEYS (FILL INS)</a:t>
          </a:r>
          <a:endParaRPr lang="en-US" sz="900" b="1"/>
        </a:p>
      </xdr:txBody>
    </xdr:sp>
    <xdr:clientData/>
  </xdr:twoCellAnchor>
  <xdr:twoCellAnchor>
    <xdr:from>
      <xdr:col>16</xdr:col>
      <xdr:colOff>485775</xdr:colOff>
      <xdr:row>15</xdr:row>
      <xdr:rowOff>82550</xdr:rowOff>
    </xdr:from>
    <xdr:to>
      <xdr:col>19</xdr:col>
      <xdr:colOff>504826</xdr:colOff>
      <xdr:row>16</xdr:row>
      <xdr:rowOff>95250</xdr:rowOff>
    </xdr:to>
    <xdr:sp macro="" textlink="">
      <xdr:nvSpPr>
        <xdr:cNvPr id="31" name="Rectangle 12">
          <a:hlinkClick xmlns:r="http://schemas.openxmlformats.org/officeDocument/2006/relationships" r:id="rId11"/>
          <a:extLst>
            <a:ext uri="{FF2B5EF4-FFF2-40B4-BE49-F238E27FC236}">
              <a16:creationId xmlns:a16="http://schemas.microsoft.com/office/drawing/2014/main" id="{6EBC6C3F-6982-4EE1-8EAB-DC8912E4678E}"/>
            </a:ext>
          </a:extLst>
        </xdr:cNvPr>
        <xdr:cNvSpPr/>
      </xdr:nvSpPr>
      <xdr:spPr>
        <a:xfrm>
          <a:off x="11058525" y="3092450"/>
          <a:ext cx="1762126" cy="2032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a:solidFill>
                <a:schemeClr val="dk1"/>
              </a:solidFill>
              <a:effectLst/>
              <a:latin typeface="+mn-lt"/>
              <a:ea typeface="+mn-ea"/>
              <a:cs typeface="+mn-cs"/>
            </a:rPr>
            <a:t>YOUTH</a:t>
          </a:r>
          <a:r>
            <a:rPr lang="en-US" sz="1200" b="1" i="0">
              <a:solidFill>
                <a:schemeClr val="dk1"/>
              </a:solidFill>
              <a:effectLst/>
              <a:latin typeface="+mn-lt"/>
              <a:ea typeface="+mn-ea"/>
              <a:cs typeface="+mn-cs"/>
            </a:rPr>
            <a:t> </a:t>
          </a:r>
          <a:r>
            <a:rPr lang="en-US" sz="900" b="1" i="0">
              <a:solidFill>
                <a:schemeClr val="dk1"/>
              </a:solidFill>
              <a:effectLst/>
              <a:latin typeface="+mn-lt"/>
              <a:ea typeface="+mn-ea"/>
              <a:cs typeface="+mn-cs"/>
            </a:rPr>
            <a:t>PANTS </a:t>
          </a:r>
          <a:r>
            <a:rPr lang="en-US" sz="900" b="1" i="0" baseline="0">
              <a:solidFill>
                <a:schemeClr val="dk1"/>
              </a:solidFill>
              <a:effectLst/>
              <a:latin typeface="+mn-lt"/>
              <a:ea typeface="+mn-ea"/>
              <a:cs typeface="+mn-cs"/>
            </a:rPr>
            <a:t>(FILL INS)</a:t>
          </a:r>
          <a:endParaRPr lang="en-US" sz="900" b="1"/>
        </a:p>
      </xdr:txBody>
    </xdr:sp>
    <xdr:clientData/>
  </xdr:twoCellAnchor>
  <xdr:twoCellAnchor>
    <xdr:from>
      <xdr:col>16</xdr:col>
      <xdr:colOff>485776</xdr:colOff>
      <xdr:row>1</xdr:row>
      <xdr:rowOff>85725</xdr:rowOff>
    </xdr:from>
    <xdr:to>
      <xdr:col>19</xdr:col>
      <xdr:colOff>400051</xdr:colOff>
      <xdr:row>2</xdr:row>
      <xdr:rowOff>57150</xdr:rowOff>
    </xdr:to>
    <xdr:sp macro="" textlink="">
      <xdr:nvSpPr>
        <xdr:cNvPr id="32" name="Rectangle 12">
          <a:hlinkClick xmlns:r="http://schemas.openxmlformats.org/officeDocument/2006/relationships" r:id="rId12"/>
          <a:extLst>
            <a:ext uri="{FF2B5EF4-FFF2-40B4-BE49-F238E27FC236}">
              <a16:creationId xmlns:a16="http://schemas.microsoft.com/office/drawing/2014/main" id="{3429F0D9-6CA1-4444-AAF9-407634060E9F}"/>
            </a:ext>
          </a:extLst>
        </xdr:cNvPr>
        <xdr:cNvSpPr/>
      </xdr:nvSpPr>
      <xdr:spPr>
        <a:xfrm>
          <a:off x="11772901" y="428625"/>
          <a:ext cx="1457325" cy="1619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i="0">
              <a:solidFill>
                <a:schemeClr val="dk1"/>
              </a:solidFill>
              <a:effectLst/>
              <a:latin typeface="+mn-lt"/>
              <a:ea typeface="+mn-ea"/>
              <a:cs typeface="+mn-cs"/>
            </a:rPr>
            <a:t>INDEX</a:t>
          </a:r>
          <a:endParaRPr lang="en-US" sz="1100" b="1"/>
        </a:p>
      </xdr:txBody>
    </xdr:sp>
    <xdr:clientData/>
  </xdr:twoCellAnchor>
  <xdr:twoCellAnchor>
    <xdr:from>
      <xdr:col>16</xdr:col>
      <xdr:colOff>495300</xdr:colOff>
      <xdr:row>3</xdr:row>
      <xdr:rowOff>171450</xdr:rowOff>
    </xdr:from>
    <xdr:to>
      <xdr:col>19</xdr:col>
      <xdr:colOff>419100</xdr:colOff>
      <xdr:row>5</xdr:row>
      <xdr:rowOff>19050</xdr:rowOff>
    </xdr:to>
    <xdr:sp macro="" textlink="">
      <xdr:nvSpPr>
        <xdr:cNvPr id="19" name="Rectangle 15">
          <a:hlinkClick xmlns:r="http://schemas.openxmlformats.org/officeDocument/2006/relationships" r:id="rId13"/>
          <a:extLst>
            <a:ext uri="{FF2B5EF4-FFF2-40B4-BE49-F238E27FC236}">
              <a16:creationId xmlns:a16="http://schemas.microsoft.com/office/drawing/2014/main" id="{D6146E07-B150-4D3B-8F9F-7C438F3811D6}"/>
            </a:ext>
          </a:extLst>
        </xdr:cNvPr>
        <xdr:cNvSpPr/>
      </xdr:nvSpPr>
      <xdr:spPr>
        <a:xfrm>
          <a:off x="11068050" y="895350"/>
          <a:ext cx="1666875" cy="2286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MIDYNASTY</a:t>
          </a:r>
          <a:r>
            <a:rPr lang="en-US" sz="800" b="1" baseline="0"/>
            <a:t> 2.0 JERSEY</a:t>
          </a:r>
          <a:endParaRPr lang="en-US" sz="800" b="1"/>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438150</xdr:colOff>
      <xdr:row>0</xdr:row>
      <xdr:rowOff>0</xdr:rowOff>
    </xdr:from>
    <xdr:to>
      <xdr:col>2</xdr:col>
      <xdr:colOff>209550</xdr:colOff>
      <xdr:row>1</xdr:row>
      <xdr:rowOff>0</xdr:rowOff>
    </xdr:to>
    <xdr:pic>
      <xdr:nvPicPr>
        <xdr:cNvPr id="2" name="Picture 5">
          <a:extLst>
            <a:ext uri="{FF2B5EF4-FFF2-40B4-BE49-F238E27FC236}">
              <a16:creationId xmlns:a16="http://schemas.microsoft.com/office/drawing/2014/main" id="{946C5766-EFD8-4CDA-8867-EF165E513DC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6700" y="0"/>
          <a:ext cx="81915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142875</xdr:colOff>
      <xdr:row>2</xdr:row>
      <xdr:rowOff>66675</xdr:rowOff>
    </xdr:from>
    <xdr:to>
      <xdr:col>15</xdr:col>
      <xdr:colOff>0</xdr:colOff>
      <xdr:row>7</xdr:row>
      <xdr:rowOff>28575</xdr:rowOff>
    </xdr:to>
    <xdr:grpSp>
      <xdr:nvGrpSpPr>
        <xdr:cNvPr id="3" name="Group 26">
          <a:extLst>
            <a:ext uri="{FF2B5EF4-FFF2-40B4-BE49-F238E27FC236}">
              <a16:creationId xmlns:a16="http://schemas.microsoft.com/office/drawing/2014/main" id="{291C8803-2C62-4AD8-8001-3BCD737C173D}"/>
            </a:ext>
          </a:extLst>
        </xdr:cNvPr>
        <xdr:cNvGrpSpPr>
          <a:grpSpLocks/>
        </xdr:cNvGrpSpPr>
      </xdr:nvGrpSpPr>
      <xdr:grpSpPr bwMode="auto">
        <a:xfrm>
          <a:off x="7543800" y="571500"/>
          <a:ext cx="1847850" cy="914400"/>
          <a:chOff x="8391525" y="571500"/>
          <a:chExt cx="1704975" cy="914400"/>
        </a:xfrm>
      </xdr:grpSpPr>
      <xdr:sp macro="" textlink="">
        <xdr:nvSpPr>
          <xdr:cNvPr id="4" name="TextBox 3">
            <a:extLst>
              <a:ext uri="{FF2B5EF4-FFF2-40B4-BE49-F238E27FC236}">
                <a16:creationId xmlns:a16="http://schemas.microsoft.com/office/drawing/2014/main" id="{78616BCD-BB52-4B65-8241-54C6449DE1A6}"/>
              </a:ext>
            </a:extLst>
          </xdr:cNvPr>
          <xdr:cNvSpPr txBox="1"/>
        </xdr:nvSpPr>
        <xdr:spPr>
          <a:xfrm>
            <a:off x="8804586" y="571500"/>
            <a:ext cx="1291914" cy="914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1100"/>
              </a:lnSpc>
            </a:pPr>
            <a:r>
              <a:rPr lang="en-US" sz="1100" b="1">
                <a:solidFill>
                  <a:srgbClr val="FF0000"/>
                </a:solidFill>
                <a:effectLst/>
                <a:latin typeface="+mn-lt"/>
                <a:ea typeface="+mn-ea"/>
                <a:cs typeface="+mn-cs"/>
              </a:rPr>
              <a:t>PLEASE CLICK TO SEE DROP DOWN LIST AND SELECT JERSEY INFORMATION</a:t>
            </a:r>
            <a:endParaRPr lang="en-US">
              <a:solidFill>
                <a:srgbClr val="FF0000"/>
              </a:solidFill>
              <a:effectLst/>
            </a:endParaRPr>
          </a:p>
        </xdr:txBody>
      </xdr:sp>
      <xdr:cxnSp macro="">
        <xdr:nvCxnSpPr>
          <xdr:cNvPr id="5" name="Straight Arrow Connector 4">
            <a:extLst>
              <a:ext uri="{FF2B5EF4-FFF2-40B4-BE49-F238E27FC236}">
                <a16:creationId xmlns:a16="http://schemas.microsoft.com/office/drawing/2014/main" id="{4120DCE7-5D02-4ABF-86A0-64CD559739FA}"/>
              </a:ext>
            </a:extLst>
          </xdr:cNvPr>
          <xdr:cNvCxnSpPr/>
        </xdr:nvCxnSpPr>
        <xdr:spPr>
          <a:xfrm flipH="1">
            <a:off x="8391525" y="781050"/>
            <a:ext cx="404272" cy="95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6" name="Straight Arrow Connector 5">
            <a:extLst>
              <a:ext uri="{FF2B5EF4-FFF2-40B4-BE49-F238E27FC236}">
                <a16:creationId xmlns:a16="http://schemas.microsoft.com/office/drawing/2014/main" id="{91C20788-E15C-47FD-83D8-EF0B605CD43E}"/>
              </a:ext>
            </a:extLst>
          </xdr:cNvPr>
          <xdr:cNvCxnSpPr/>
        </xdr:nvCxnSpPr>
        <xdr:spPr>
          <a:xfrm flipH="1" flipV="1">
            <a:off x="8400314" y="1133475"/>
            <a:ext cx="404272" cy="95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xdr:col>
      <xdr:colOff>428625</xdr:colOff>
      <xdr:row>19</xdr:row>
      <xdr:rowOff>104775</xdr:rowOff>
    </xdr:from>
    <xdr:to>
      <xdr:col>8</xdr:col>
      <xdr:colOff>161925</xdr:colOff>
      <xdr:row>24</xdr:row>
      <xdr:rowOff>133350</xdr:rowOff>
    </xdr:to>
    <xdr:grpSp>
      <xdr:nvGrpSpPr>
        <xdr:cNvPr id="7" name="Group 1">
          <a:extLst>
            <a:ext uri="{FF2B5EF4-FFF2-40B4-BE49-F238E27FC236}">
              <a16:creationId xmlns:a16="http://schemas.microsoft.com/office/drawing/2014/main" id="{7145A086-527F-4762-A27A-676EFB12D44F}"/>
            </a:ext>
          </a:extLst>
        </xdr:cNvPr>
        <xdr:cNvGrpSpPr>
          <a:grpSpLocks/>
        </xdr:cNvGrpSpPr>
      </xdr:nvGrpSpPr>
      <xdr:grpSpPr bwMode="auto">
        <a:xfrm>
          <a:off x="1304925" y="3848100"/>
          <a:ext cx="3819525" cy="1171575"/>
          <a:chOff x="1914525" y="3848100"/>
          <a:chExt cx="3819525" cy="1171575"/>
        </a:xfrm>
      </xdr:grpSpPr>
      <xdr:sp macro="" textlink="">
        <xdr:nvSpPr>
          <xdr:cNvPr id="8" name="TextBox 7">
            <a:extLst>
              <a:ext uri="{FF2B5EF4-FFF2-40B4-BE49-F238E27FC236}">
                <a16:creationId xmlns:a16="http://schemas.microsoft.com/office/drawing/2014/main" id="{530B2861-53CC-44CD-9729-FCE4429532BA}"/>
              </a:ext>
            </a:extLst>
          </xdr:cNvPr>
          <xdr:cNvSpPr txBox="1"/>
        </xdr:nvSpPr>
        <xdr:spPr>
          <a:xfrm>
            <a:off x="3362325" y="4343400"/>
            <a:ext cx="923925" cy="67627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1100"/>
              </a:lnSpc>
            </a:pPr>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cxnSp macro="">
        <xdr:nvCxnSpPr>
          <xdr:cNvPr id="9" name="Straight Connector 8">
            <a:extLst>
              <a:ext uri="{FF2B5EF4-FFF2-40B4-BE49-F238E27FC236}">
                <a16:creationId xmlns:a16="http://schemas.microsoft.com/office/drawing/2014/main" id="{E6FC7283-C98D-410C-B0AB-3DC3F47027F5}"/>
              </a:ext>
            </a:extLst>
          </xdr:cNvPr>
          <xdr:cNvCxnSpPr/>
        </xdr:nvCxnSpPr>
        <xdr:spPr>
          <a:xfrm flipH="1" flipV="1">
            <a:off x="3724275" y="3848100"/>
            <a:ext cx="9525" cy="495300"/>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10" name="Straight Connector 9">
            <a:extLst>
              <a:ext uri="{FF2B5EF4-FFF2-40B4-BE49-F238E27FC236}">
                <a16:creationId xmlns:a16="http://schemas.microsoft.com/office/drawing/2014/main" id="{C95EC8E5-C8CC-4FBD-8C2F-4616545DD0C8}"/>
              </a:ext>
            </a:extLst>
          </xdr:cNvPr>
          <xdr:cNvCxnSpPr/>
        </xdr:nvCxnSpPr>
        <xdr:spPr>
          <a:xfrm flipH="1" flipV="1">
            <a:off x="1914525" y="3857625"/>
            <a:ext cx="1809750" cy="9525"/>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11" name="Straight Arrow Connector 10">
            <a:extLst>
              <a:ext uri="{FF2B5EF4-FFF2-40B4-BE49-F238E27FC236}">
                <a16:creationId xmlns:a16="http://schemas.microsoft.com/office/drawing/2014/main" id="{94DAA53B-E2CA-4281-8E05-9E2818909F13}"/>
              </a:ext>
            </a:extLst>
          </xdr:cNvPr>
          <xdr:cNvCxnSpPr/>
        </xdr:nvCxnSpPr>
        <xdr:spPr>
          <a:xfrm>
            <a:off x="1924050" y="3848100"/>
            <a:ext cx="0" cy="257175"/>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2" name="Straight Connector 11">
            <a:extLst>
              <a:ext uri="{FF2B5EF4-FFF2-40B4-BE49-F238E27FC236}">
                <a16:creationId xmlns:a16="http://schemas.microsoft.com/office/drawing/2014/main" id="{414AAAD4-F676-468B-B2DE-7DAC5D948478}"/>
              </a:ext>
            </a:extLst>
          </xdr:cNvPr>
          <xdr:cNvCxnSpPr/>
        </xdr:nvCxnSpPr>
        <xdr:spPr>
          <a:xfrm>
            <a:off x="3914775" y="3867150"/>
            <a:ext cx="9525" cy="476250"/>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13" name="Straight Connector 12">
            <a:extLst>
              <a:ext uri="{FF2B5EF4-FFF2-40B4-BE49-F238E27FC236}">
                <a16:creationId xmlns:a16="http://schemas.microsoft.com/office/drawing/2014/main" id="{8A99F80B-E15E-465E-899E-C62D3EAA6DBD}"/>
              </a:ext>
            </a:extLst>
          </xdr:cNvPr>
          <xdr:cNvCxnSpPr/>
        </xdr:nvCxnSpPr>
        <xdr:spPr>
          <a:xfrm>
            <a:off x="3895725" y="3857625"/>
            <a:ext cx="1838325" cy="9525"/>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14" name="Straight Arrow Connector 13">
            <a:extLst>
              <a:ext uri="{FF2B5EF4-FFF2-40B4-BE49-F238E27FC236}">
                <a16:creationId xmlns:a16="http://schemas.microsoft.com/office/drawing/2014/main" id="{54A344A5-B670-467D-BBC1-0473D72B6870}"/>
              </a:ext>
            </a:extLst>
          </xdr:cNvPr>
          <xdr:cNvCxnSpPr/>
        </xdr:nvCxnSpPr>
        <xdr:spPr>
          <a:xfrm flipH="1">
            <a:off x="5705475" y="3886200"/>
            <a:ext cx="9525" cy="219075"/>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grpSp>
    <xdr:clientData/>
  </xdr:twoCellAnchor>
  <xdr:twoCellAnchor>
    <xdr:from>
      <xdr:col>15</xdr:col>
      <xdr:colOff>555627</xdr:colOff>
      <xdr:row>4</xdr:row>
      <xdr:rowOff>34926</xdr:rowOff>
    </xdr:from>
    <xdr:to>
      <xdr:col>17</xdr:col>
      <xdr:colOff>409575</xdr:colOff>
      <xdr:row>5</xdr:row>
      <xdr:rowOff>38100</xdr:rowOff>
    </xdr:to>
    <xdr:sp macro="" textlink="">
      <xdr:nvSpPr>
        <xdr:cNvPr id="15" name="Rectangle 11">
          <a:hlinkClick xmlns:r="http://schemas.openxmlformats.org/officeDocument/2006/relationships" r:id="rId2"/>
          <a:extLst>
            <a:ext uri="{FF2B5EF4-FFF2-40B4-BE49-F238E27FC236}">
              <a16:creationId xmlns:a16="http://schemas.microsoft.com/office/drawing/2014/main" id="{18DE1F31-02B2-4CE1-B031-427927404603}"/>
            </a:ext>
          </a:extLst>
        </xdr:cNvPr>
        <xdr:cNvSpPr/>
      </xdr:nvSpPr>
      <xdr:spPr>
        <a:xfrm>
          <a:off x="9947277" y="920751"/>
          <a:ext cx="1787523" cy="1936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WOMEN'S</a:t>
          </a:r>
          <a:r>
            <a:rPr lang="en-US" sz="1050" b="1" baseline="0"/>
            <a:t> </a:t>
          </a:r>
          <a:r>
            <a:rPr lang="en-US" sz="1050" b="1"/>
            <a:t>PANTS </a:t>
          </a:r>
        </a:p>
      </xdr:txBody>
    </xdr:sp>
    <xdr:clientData/>
  </xdr:twoCellAnchor>
  <xdr:twoCellAnchor>
    <xdr:from>
      <xdr:col>15</xdr:col>
      <xdr:colOff>552451</xdr:colOff>
      <xdr:row>17</xdr:row>
      <xdr:rowOff>47626</xdr:rowOff>
    </xdr:from>
    <xdr:to>
      <xdr:col>17</xdr:col>
      <xdr:colOff>476251</xdr:colOff>
      <xdr:row>18</xdr:row>
      <xdr:rowOff>57150</xdr:rowOff>
    </xdr:to>
    <xdr:sp macro="" textlink="">
      <xdr:nvSpPr>
        <xdr:cNvPr id="16" name="Rectangle 12">
          <a:hlinkClick xmlns:r="http://schemas.openxmlformats.org/officeDocument/2006/relationships" r:id="rId3"/>
          <a:extLst>
            <a:ext uri="{FF2B5EF4-FFF2-40B4-BE49-F238E27FC236}">
              <a16:creationId xmlns:a16="http://schemas.microsoft.com/office/drawing/2014/main" id="{E9EF0D1D-C84E-4A27-9DB1-022BC5F26435}"/>
            </a:ext>
          </a:extLst>
        </xdr:cNvPr>
        <xdr:cNvSpPr/>
      </xdr:nvSpPr>
      <xdr:spPr>
        <a:xfrm>
          <a:off x="9944101" y="3409951"/>
          <a:ext cx="1857375"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DECORATIONS</a:t>
          </a:r>
        </a:p>
      </xdr:txBody>
    </xdr:sp>
    <xdr:clientData/>
  </xdr:twoCellAnchor>
  <xdr:twoCellAnchor>
    <xdr:from>
      <xdr:col>15</xdr:col>
      <xdr:colOff>546102</xdr:colOff>
      <xdr:row>8</xdr:row>
      <xdr:rowOff>161926</xdr:rowOff>
    </xdr:from>
    <xdr:to>
      <xdr:col>17</xdr:col>
      <xdr:colOff>447675</xdr:colOff>
      <xdr:row>9</xdr:row>
      <xdr:rowOff>171450</xdr:rowOff>
    </xdr:to>
    <xdr:sp macro="" textlink="">
      <xdr:nvSpPr>
        <xdr:cNvPr id="17" name="Rectangle 13">
          <a:hlinkClick xmlns:r="http://schemas.openxmlformats.org/officeDocument/2006/relationships" r:id="rId4"/>
          <a:extLst>
            <a:ext uri="{FF2B5EF4-FFF2-40B4-BE49-F238E27FC236}">
              <a16:creationId xmlns:a16="http://schemas.microsoft.com/office/drawing/2014/main" id="{6EDE31E1-81DC-44DC-BE49-6324F0D7B41B}"/>
            </a:ext>
          </a:extLst>
        </xdr:cNvPr>
        <xdr:cNvSpPr/>
      </xdr:nvSpPr>
      <xdr:spPr>
        <a:xfrm>
          <a:off x="9937752" y="1809751"/>
          <a:ext cx="1835148"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CUSTOM</a:t>
          </a:r>
          <a:r>
            <a:rPr lang="en-US" sz="1000" b="1" baseline="0"/>
            <a:t> YOUTH JERSEYS</a:t>
          </a:r>
          <a:endParaRPr lang="en-US" sz="1000" b="1"/>
        </a:p>
      </xdr:txBody>
    </xdr:sp>
    <xdr:clientData/>
  </xdr:twoCellAnchor>
  <xdr:twoCellAnchor>
    <xdr:from>
      <xdr:col>15</xdr:col>
      <xdr:colOff>555628</xdr:colOff>
      <xdr:row>10</xdr:row>
      <xdr:rowOff>44451</xdr:rowOff>
    </xdr:from>
    <xdr:to>
      <xdr:col>17</xdr:col>
      <xdr:colOff>447676</xdr:colOff>
      <xdr:row>11</xdr:row>
      <xdr:rowOff>38101</xdr:rowOff>
    </xdr:to>
    <xdr:sp macro="" textlink="">
      <xdr:nvSpPr>
        <xdr:cNvPr id="18" name="Rectangle 14">
          <a:hlinkClick xmlns:r="http://schemas.openxmlformats.org/officeDocument/2006/relationships" r:id="rId5"/>
          <a:extLst>
            <a:ext uri="{FF2B5EF4-FFF2-40B4-BE49-F238E27FC236}">
              <a16:creationId xmlns:a16="http://schemas.microsoft.com/office/drawing/2014/main" id="{79342479-4B0B-4273-91BC-C8519D3B0606}"/>
            </a:ext>
          </a:extLst>
        </xdr:cNvPr>
        <xdr:cNvSpPr/>
      </xdr:nvSpPr>
      <xdr:spPr>
        <a:xfrm>
          <a:off x="9947278" y="2073276"/>
          <a:ext cx="1825623" cy="1841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CUSTOM YOUTH PANTS</a:t>
          </a:r>
        </a:p>
      </xdr:txBody>
    </xdr:sp>
    <xdr:clientData/>
  </xdr:twoCellAnchor>
  <xdr:twoCellAnchor>
    <xdr:from>
      <xdr:col>15</xdr:col>
      <xdr:colOff>546100</xdr:colOff>
      <xdr:row>5</xdr:row>
      <xdr:rowOff>139701</xdr:rowOff>
    </xdr:from>
    <xdr:to>
      <xdr:col>17</xdr:col>
      <xdr:colOff>428625</xdr:colOff>
      <xdr:row>6</xdr:row>
      <xdr:rowOff>161925</xdr:rowOff>
    </xdr:to>
    <xdr:sp macro="" textlink="">
      <xdr:nvSpPr>
        <xdr:cNvPr id="19" name="Rectangle 15">
          <a:hlinkClick xmlns:r="http://schemas.openxmlformats.org/officeDocument/2006/relationships" r:id="rId6"/>
          <a:extLst>
            <a:ext uri="{FF2B5EF4-FFF2-40B4-BE49-F238E27FC236}">
              <a16:creationId xmlns:a16="http://schemas.microsoft.com/office/drawing/2014/main" id="{A8A37D29-D7CA-40C6-93B1-B7DC72092F40}"/>
            </a:ext>
          </a:extLst>
        </xdr:cNvPr>
        <xdr:cNvSpPr/>
      </xdr:nvSpPr>
      <xdr:spPr>
        <a:xfrm>
          <a:off x="9937750" y="1216026"/>
          <a:ext cx="1816100" cy="2127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DESIGNATED HITTER JERSEYS</a:t>
          </a:r>
        </a:p>
      </xdr:txBody>
    </xdr:sp>
    <xdr:clientData/>
  </xdr:twoCellAnchor>
  <xdr:twoCellAnchor>
    <xdr:from>
      <xdr:col>15</xdr:col>
      <xdr:colOff>546101</xdr:colOff>
      <xdr:row>7</xdr:row>
      <xdr:rowOff>44450</xdr:rowOff>
    </xdr:from>
    <xdr:to>
      <xdr:col>17</xdr:col>
      <xdr:colOff>447675</xdr:colOff>
      <xdr:row>8</xdr:row>
      <xdr:rowOff>85725</xdr:rowOff>
    </xdr:to>
    <xdr:sp macro="" textlink="">
      <xdr:nvSpPr>
        <xdr:cNvPr id="20" name="Rectangle 16">
          <a:hlinkClick xmlns:r="http://schemas.openxmlformats.org/officeDocument/2006/relationships" r:id="rId7"/>
          <a:extLst>
            <a:ext uri="{FF2B5EF4-FFF2-40B4-BE49-F238E27FC236}">
              <a16:creationId xmlns:a16="http://schemas.microsoft.com/office/drawing/2014/main" id="{B70D98EF-1CB8-4A09-B132-3E302644C2D1}"/>
            </a:ext>
          </a:extLst>
        </xdr:cNvPr>
        <xdr:cNvSpPr/>
      </xdr:nvSpPr>
      <xdr:spPr>
        <a:xfrm>
          <a:off x="9937751" y="1501775"/>
          <a:ext cx="1835149" cy="2317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DESIGNATED HITTER PANTS</a:t>
          </a:r>
        </a:p>
      </xdr:txBody>
    </xdr:sp>
    <xdr:clientData/>
  </xdr:twoCellAnchor>
  <xdr:twoCellAnchor>
    <xdr:from>
      <xdr:col>15</xdr:col>
      <xdr:colOff>555625</xdr:colOff>
      <xdr:row>11</xdr:row>
      <xdr:rowOff>111125</xdr:rowOff>
    </xdr:from>
    <xdr:to>
      <xdr:col>17</xdr:col>
      <xdr:colOff>476250</xdr:colOff>
      <xdr:row>12</xdr:row>
      <xdr:rowOff>133350</xdr:rowOff>
    </xdr:to>
    <xdr:sp macro="" textlink="">
      <xdr:nvSpPr>
        <xdr:cNvPr id="21" name="Rectangle 12">
          <a:hlinkClick xmlns:r="http://schemas.openxmlformats.org/officeDocument/2006/relationships" r:id="rId8"/>
          <a:extLst>
            <a:ext uri="{FF2B5EF4-FFF2-40B4-BE49-F238E27FC236}">
              <a16:creationId xmlns:a16="http://schemas.microsoft.com/office/drawing/2014/main" id="{0E65117F-7587-4751-AE58-273A61636BE1}"/>
            </a:ext>
          </a:extLst>
        </xdr:cNvPr>
        <xdr:cNvSpPr/>
      </xdr:nvSpPr>
      <xdr:spPr>
        <a:xfrm>
          <a:off x="9947275" y="2330450"/>
          <a:ext cx="1854200" cy="2127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WOMEN'S</a:t>
          </a:r>
          <a:r>
            <a:rPr lang="en-US" sz="800" b="1" i="0" baseline="0">
              <a:solidFill>
                <a:schemeClr val="dk1"/>
              </a:solidFill>
              <a:effectLst/>
              <a:latin typeface="+mn-lt"/>
              <a:ea typeface="+mn-ea"/>
              <a:cs typeface="+mn-cs"/>
            </a:rPr>
            <a:t> JERSEYS (FILL INS)</a:t>
          </a:r>
          <a:endParaRPr lang="en-US" sz="800" b="1"/>
        </a:p>
      </xdr:txBody>
    </xdr:sp>
    <xdr:clientData/>
  </xdr:twoCellAnchor>
  <xdr:twoCellAnchor>
    <xdr:from>
      <xdr:col>15</xdr:col>
      <xdr:colOff>555627</xdr:colOff>
      <xdr:row>13</xdr:row>
      <xdr:rowOff>6349</xdr:rowOff>
    </xdr:from>
    <xdr:to>
      <xdr:col>17</xdr:col>
      <xdr:colOff>476250</xdr:colOff>
      <xdr:row>14</xdr:row>
      <xdr:rowOff>47624</xdr:rowOff>
    </xdr:to>
    <xdr:sp macro="" textlink="">
      <xdr:nvSpPr>
        <xdr:cNvPr id="22" name="Rectangle 12">
          <a:hlinkClick xmlns:r="http://schemas.openxmlformats.org/officeDocument/2006/relationships" r:id="rId9"/>
          <a:extLst>
            <a:ext uri="{FF2B5EF4-FFF2-40B4-BE49-F238E27FC236}">
              <a16:creationId xmlns:a16="http://schemas.microsoft.com/office/drawing/2014/main" id="{B9C3A8D1-E46F-49C0-9A7A-7E3C9C400CD2}"/>
            </a:ext>
          </a:extLst>
        </xdr:cNvPr>
        <xdr:cNvSpPr/>
      </xdr:nvSpPr>
      <xdr:spPr>
        <a:xfrm>
          <a:off x="9947277" y="2606674"/>
          <a:ext cx="1854198" cy="2317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a:solidFill>
                <a:schemeClr val="dk1"/>
              </a:solidFill>
              <a:effectLst/>
              <a:latin typeface="+mn-lt"/>
              <a:ea typeface="+mn-ea"/>
              <a:cs typeface="+mn-cs"/>
            </a:rPr>
            <a:t>WOMEN'S PANTS (FILL</a:t>
          </a:r>
          <a:r>
            <a:rPr lang="en-US" sz="900" b="1" i="0" baseline="0">
              <a:solidFill>
                <a:schemeClr val="dk1"/>
              </a:solidFill>
              <a:effectLst/>
              <a:latin typeface="+mn-lt"/>
              <a:ea typeface="+mn-ea"/>
              <a:cs typeface="+mn-cs"/>
            </a:rPr>
            <a:t> INS)</a:t>
          </a:r>
          <a:endParaRPr lang="en-US" sz="900" b="1"/>
        </a:p>
      </xdr:txBody>
    </xdr:sp>
    <xdr:clientData/>
  </xdr:twoCellAnchor>
  <xdr:twoCellAnchor>
    <xdr:from>
      <xdr:col>15</xdr:col>
      <xdr:colOff>546101</xdr:colOff>
      <xdr:row>14</xdr:row>
      <xdr:rowOff>92075</xdr:rowOff>
    </xdr:from>
    <xdr:to>
      <xdr:col>17</xdr:col>
      <xdr:colOff>476251</xdr:colOff>
      <xdr:row>15</xdr:row>
      <xdr:rowOff>104775</xdr:rowOff>
    </xdr:to>
    <xdr:sp macro="" textlink="">
      <xdr:nvSpPr>
        <xdr:cNvPr id="23" name="Rectangle 12">
          <a:hlinkClick xmlns:r="http://schemas.openxmlformats.org/officeDocument/2006/relationships" r:id="rId10"/>
          <a:extLst>
            <a:ext uri="{FF2B5EF4-FFF2-40B4-BE49-F238E27FC236}">
              <a16:creationId xmlns:a16="http://schemas.microsoft.com/office/drawing/2014/main" id="{A0BEA966-E376-4F3D-94CF-C8480C3EC1CE}"/>
            </a:ext>
          </a:extLst>
        </xdr:cNvPr>
        <xdr:cNvSpPr/>
      </xdr:nvSpPr>
      <xdr:spPr>
        <a:xfrm>
          <a:off x="9937751" y="2882900"/>
          <a:ext cx="1863725" cy="2032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baseline="0">
              <a:solidFill>
                <a:schemeClr val="dk1"/>
              </a:solidFill>
              <a:effectLst/>
              <a:latin typeface="+mn-lt"/>
              <a:ea typeface="+mn-ea"/>
              <a:cs typeface="+mn-cs"/>
            </a:rPr>
            <a:t>YOUTH JERSEYS (FILL INS)</a:t>
          </a:r>
          <a:endParaRPr lang="en-US" sz="900" b="1"/>
        </a:p>
      </xdr:txBody>
    </xdr:sp>
    <xdr:clientData/>
  </xdr:twoCellAnchor>
  <xdr:twoCellAnchor>
    <xdr:from>
      <xdr:col>15</xdr:col>
      <xdr:colOff>542924</xdr:colOff>
      <xdr:row>15</xdr:row>
      <xdr:rowOff>168275</xdr:rowOff>
    </xdr:from>
    <xdr:to>
      <xdr:col>17</xdr:col>
      <xdr:colOff>485775</xdr:colOff>
      <xdr:row>16</xdr:row>
      <xdr:rowOff>180975</xdr:rowOff>
    </xdr:to>
    <xdr:sp macro="" textlink="">
      <xdr:nvSpPr>
        <xdr:cNvPr id="24" name="Rectangle 12">
          <a:hlinkClick xmlns:r="http://schemas.openxmlformats.org/officeDocument/2006/relationships" r:id="rId11"/>
          <a:extLst>
            <a:ext uri="{FF2B5EF4-FFF2-40B4-BE49-F238E27FC236}">
              <a16:creationId xmlns:a16="http://schemas.microsoft.com/office/drawing/2014/main" id="{2777C537-38BD-4F58-BE56-1CDFA6343AA5}"/>
            </a:ext>
          </a:extLst>
        </xdr:cNvPr>
        <xdr:cNvSpPr/>
      </xdr:nvSpPr>
      <xdr:spPr>
        <a:xfrm>
          <a:off x="9934574" y="3149600"/>
          <a:ext cx="1876426" cy="2032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a:solidFill>
                <a:schemeClr val="dk1"/>
              </a:solidFill>
              <a:effectLst/>
              <a:latin typeface="+mn-lt"/>
              <a:ea typeface="+mn-ea"/>
              <a:cs typeface="+mn-cs"/>
            </a:rPr>
            <a:t>YOUTH</a:t>
          </a:r>
          <a:r>
            <a:rPr lang="en-US" sz="1200" b="1" i="0">
              <a:solidFill>
                <a:schemeClr val="dk1"/>
              </a:solidFill>
              <a:effectLst/>
              <a:latin typeface="+mn-lt"/>
              <a:ea typeface="+mn-ea"/>
              <a:cs typeface="+mn-cs"/>
            </a:rPr>
            <a:t> </a:t>
          </a:r>
          <a:r>
            <a:rPr lang="en-US" sz="900" b="1" i="0">
              <a:solidFill>
                <a:schemeClr val="dk1"/>
              </a:solidFill>
              <a:effectLst/>
              <a:latin typeface="+mn-lt"/>
              <a:ea typeface="+mn-ea"/>
              <a:cs typeface="+mn-cs"/>
            </a:rPr>
            <a:t>PANTS </a:t>
          </a:r>
          <a:r>
            <a:rPr lang="en-US" sz="900" b="1" i="0" baseline="0">
              <a:solidFill>
                <a:schemeClr val="dk1"/>
              </a:solidFill>
              <a:effectLst/>
              <a:latin typeface="+mn-lt"/>
              <a:ea typeface="+mn-ea"/>
              <a:cs typeface="+mn-cs"/>
            </a:rPr>
            <a:t>(FILL INS)</a:t>
          </a:r>
          <a:endParaRPr lang="en-US" sz="900" b="1"/>
        </a:p>
      </xdr:txBody>
    </xdr:sp>
    <xdr:clientData/>
  </xdr:twoCellAnchor>
  <xdr:twoCellAnchor>
    <xdr:from>
      <xdr:col>15</xdr:col>
      <xdr:colOff>571500</xdr:colOff>
      <xdr:row>1</xdr:row>
      <xdr:rowOff>123825</xdr:rowOff>
    </xdr:from>
    <xdr:to>
      <xdr:col>17</xdr:col>
      <xdr:colOff>409575</xdr:colOff>
      <xdr:row>2</xdr:row>
      <xdr:rowOff>95250</xdr:rowOff>
    </xdr:to>
    <xdr:sp macro="" textlink="">
      <xdr:nvSpPr>
        <xdr:cNvPr id="25" name="Rectangle 12">
          <a:hlinkClick xmlns:r="http://schemas.openxmlformats.org/officeDocument/2006/relationships" r:id="rId12"/>
          <a:extLst>
            <a:ext uri="{FF2B5EF4-FFF2-40B4-BE49-F238E27FC236}">
              <a16:creationId xmlns:a16="http://schemas.microsoft.com/office/drawing/2014/main" id="{4FE77D69-324B-421B-B78E-7924069C9BCA}"/>
            </a:ext>
          </a:extLst>
        </xdr:cNvPr>
        <xdr:cNvSpPr/>
      </xdr:nvSpPr>
      <xdr:spPr>
        <a:xfrm>
          <a:off x="9963150" y="438150"/>
          <a:ext cx="1771650" cy="1619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i="0">
              <a:solidFill>
                <a:schemeClr val="dk1"/>
              </a:solidFill>
              <a:effectLst/>
              <a:latin typeface="+mn-lt"/>
              <a:ea typeface="+mn-ea"/>
              <a:cs typeface="+mn-cs"/>
            </a:rPr>
            <a:t>INDEX</a:t>
          </a:r>
          <a:endParaRPr lang="en-US" sz="1100" b="1"/>
        </a:p>
      </xdr:txBody>
    </xdr:sp>
    <xdr:clientData/>
  </xdr:twoCellAnchor>
  <xdr:twoCellAnchor>
    <xdr:from>
      <xdr:col>15</xdr:col>
      <xdr:colOff>600075</xdr:colOff>
      <xdr:row>2</xdr:row>
      <xdr:rowOff>152400</xdr:rowOff>
    </xdr:from>
    <xdr:to>
      <xdr:col>17</xdr:col>
      <xdr:colOff>381000</xdr:colOff>
      <xdr:row>3</xdr:row>
      <xdr:rowOff>171450</xdr:rowOff>
    </xdr:to>
    <xdr:sp macro="" textlink="">
      <xdr:nvSpPr>
        <xdr:cNvPr id="26" name="Rectangle 10">
          <a:hlinkClick xmlns:r="http://schemas.openxmlformats.org/officeDocument/2006/relationships" r:id="rId13"/>
          <a:extLst>
            <a:ext uri="{FF2B5EF4-FFF2-40B4-BE49-F238E27FC236}">
              <a16:creationId xmlns:a16="http://schemas.microsoft.com/office/drawing/2014/main" id="{8B5D8B88-80C4-49E1-B2D4-87426DB958F9}"/>
            </a:ext>
          </a:extLst>
        </xdr:cNvPr>
        <xdr:cNvSpPr/>
      </xdr:nvSpPr>
      <xdr:spPr>
        <a:xfrm>
          <a:off x="9991725" y="657225"/>
          <a:ext cx="1714500" cy="2095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WOMEN'S </a:t>
          </a:r>
          <a:r>
            <a:rPr lang="en-US" sz="1100" b="1" baseline="0"/>
            <a:t>JERSEYS </a:t>
          </a:r>
          <a:endParaRPr lang="en-US" sz="1100" b="1"/>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381000</xdr:colOff>
      <xdr:row>14</xdr:row>
      <xdr:rowOff>104775</xdr:rowOff>
    </xdr:from>
    <xdr:to>
      <xdr:col>9</xdr:col>
      <xdr:colOff>314325</xdr:colOff>
      <xdr:row>20</xdr:row>
      <xdr:rowOff>57150</xdr:rowOff>
    </xdr:to>
    <xdr:grpSp>
      <xdr:nvGrpSpPr>
        <xdr:cNvPr id="17364" name="Group 1">
          <a:extLst>
            <a:ext uri="{FF2B5EF4-FFF2-40B4-BE49-F238E27FC236}">
              <a16:creationId xmlns:a16="http://schemas.microsoft.com/office/drawing/2014/main" id="{B6882A36-E719-48E9-AFF2-000D35FE0249}"/>
            </a:ext>
          </a:extLst>
        </xdr:cNvPr>
        <xdr:cNvGrpSpPr>
          <a:grpSpLocks/>
        </xdr:cNvGrpSpPr>
      </xdr:nvGrpSpPr>
      <xdr:grpSpPr bwMode="auto">
        <a:xfrm>
          <a:off x="2209800" y="2962275"/>
          <a:ext cx="3590925" cy="1095375"/>
          <a:chOff x="2352676" y="2962275"/>
          <a:chExt cx="3590924" cy="1095375"/>
        </a:xfrm>
      </xdr:grpSpPr>
      <xdr:sp macro="" textlink="">
        <xdr:nvSpPr>
          <xdr:cNvPr id="7" name="TextBox 6">
            <a:extLst>
              <a:ext uri="{FF2B5EF4-FFF2-40B4-BE49-F238E27FC236}">
                <a16:creationId xmlns:a16="http://schemas.microsoft.com/office/drawing/2014/main" id="{75BE2604-D99C-4836-ADD3-8714E70DEDFC}"/>
              </a:ext>
            </a:extLst>
          </xdr:cNvPr>
          <xdr:cNvSpPr txBox="1"/>
        </xdr:nvSpPr>
        <xdr:spPr>
          <a:xfrm>
            <a:off x="4248150" y="2962275"/>
            <a:ext cx="962025"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cxnSp macro="">
        <xdr:nvCxnSpPr>
          <xdr:cNvPr id="8" name="Straight Connector 7">
            <a:extLst>
              <a:ext uri="{FF2B5EF4-FFF2-40B4-BE49-F238E27FC236}">
                <a16:creationId xmlns:a16="http://schemas.microsoft.com/office/drawing/2014/main" id="{F911A14C-0E13-4B19-9CE7-9BBCD16CE392}"/>
              </a:ext>
            </a:extLst>
          </xdr:cNvPr>
          <xdr:cNvCxnSpPr>
            <a:endCxn id="7" idx="1"/>
          </xdr:cNvCxnSpPr>
        </xdr:nvCxnSpPr>
        <xdr:spPr>
          <a:xfrm flipV="1">
            <a:off x="3867151" y="3276600"/>
            <a:ext cx="381000" cy="0"/>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9" name="Straight Connector 8">
            <a:extLst>
              <a:ext uri="{FF2B5EF4-FFF2-40B4-BE49-F238E27FC236}">
                <a16:creationId xmlns:a16="http://schemas.microsoft.com/office/drawing/2014/main" id="{AF3768A8-A81F-40F8-8077-DF7BAACC0292}"/>
              </a:ext>
            </a:extLst>
          </xdr:cNvPr>
          <xdr:cNvCxnSpPr/>
        </xdr:nvCxnSpPr>
        <xdr:spPr>
          <a:xfrm>
            <a:off x="3867151" y="3276600"/>
            <a:ext cx="0" cy="533400"/>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10" name="Straight Connector 9">
            <a:extLst>
              <a:ext uri="{FF2B5EF4-FFF2-40B4-BE49-F238E27FC236}">
                <a16:creationId xmlns:a16="http://schemas.microsoft.com/office/drawing/2014/main" id="{C3B3BF04-BE9D-4E3E-8D40-D0062DEA3300}"/>
              </a:ext>
            </a:extLst>
          </xdr:cNvPr>
          <xdr:cNvCxnSpPr/>
        </xdr:nvCxnSpPr>
        <xdr:spPr>
          <a:xfrm flipH="1">
            <a:off x="2352676" y="3819525"/>
            <a:ext cx="1514475" cy="19050"/>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11" name="Straight Arrow Connector 10">
            <a:extLst>
              <a:ext uri="{FF2B5EF4-FFF2-40B4-BE49-F238E27FC236}">
                <a16:creationId xmlns:a16="http://schemas.microsoft.com/office/drawing/2014/main" id="{C9056F7F-8278-4AD2-BC89-539F0946A734}"/>
              </a:ext>
            </a:extLst>
          </xdr:cNvPr>
          <xdr:cNvCxnSpPr/>
        </xdr:nvCxnSpPr>
        <xdr:spPr>
          <a:xfrm flipH="1">
            <a:off x="2362201" y="3838575"/>
            <a:ext cx="9525" cy="20955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2" name="Straight Connector 11">
            <a:extLst>
              <a:ext uri="{FF2B5EF4-FFF2-40B4-BE49-F238E27FC236}">
                <a16:creationId xmlns:a16="http://schemas.microsoft.com/office/drawing/2014/main" id="{400A57CE-B094-4929-90F2-AD1FA848BBD4}"/>
              </a:ext>
            </a:extLst>
          </xdr:cNvPr>
          <xdr:cNvCxnSpPr/>
        </xdr:nvCxnSpPr>
        <xdr:spPr>
          <a:xfrm flipH="1" flipV="1">
            <a:off x="5219700" y="3267075"/>
            <a:ext cx="342900" cy="0"/>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13" name="Straight Connector 12">
            <a:extLst>
              <a:ext uri="{FF2B5EF4-FFF2-40B4-BE49-F238E27FC236}">
                <a16:creationId xmlns:a16="http://schemas.microsoft.com/office/drawing/2014/main" id="{F404E0AA-757C-4AE9-8235-E04236F2767A}"/>
              </a:ext>
            </a:extLst>
          </xdr:cNvPr>
          <xdr:cNvCxnSpPr/>
        </xdr:nvCxnSpPr>
        <xdr:spPr>
          <a:xfrm flipH="1">
            <a:off x="5562600" y="3267075"/>
            <a:ext cx="0" cy="600075"/>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14" name="Straight Connector 13">
            <a:extLst>
              <a:ext uri="{FF2B5EF4-FFF2-40B4-BE49-F238E27FC236}">
                <a16:creationId xmlns:a16="http://schemas.microsoft.com/office/drawing/2014/main" id="{DBDC5F8F-6DE9-4669-8441-5887E1509F3F}"/>
              </a:ext>
            </a:extLst>
          </xdr:cNvPr>
          <xdr:cNvCxnSpPr/>
        </xdr:nvCxnSpPr>
        <xdr:spPr>
          <a:xfrm flipV="1">
            <a:off x="5553075" y="3848100"/>
            <a:ext cx="390525" cy="9525"/>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15" name="Straight Arrow Connector 14">
            <a:extLst>
              <a:ext uri="{FF2B5EF4-FFF2-40B4-BE49-F238E27FC236}">
                <a16:creationId xmlns:a16="http://schemas.microsoft.com/office/drawing/2014/main" id="{E1AE8163-EB4F-4C0A-A55A-9C0078FC43A6}"/>
              </a:ext>
            </a:extLst>
          </xdr:cNvPr>
          <xdr:cNvCxnSpPr/>
        </xdr:nvCxnSpPr>
        <xdr:spPr>
          <a:xfrm>
            <a:off x="5934075" y="3848100"/>
            <a:ext cx="0" cy="20955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grpSp>
    <xdr:clientData/>
  </xdr:twoCellAnchor>
  <xdr:twoCellAnchor editAs="oneCell">
    <xdr:from>
      <xdr:col>0</xdr:col>
      <xdr:colOff>228600</xdr:colOff>
      <xdr:row>0</xdr:row>
      <xdr:rowOff>0</xdr:rowOff>
    </xdr:from>
    <xdr:to>
      <xdr:col>1</xdr:col>
      <xdr:colOff>533400</xdr:colOff>
      <xdr:row>1</xdr:row>
      <xdr:rowOff>9525</xdr:rowOff>
    </xdr:to>
    <xdr:pic>
      <xdr:nvPicPr>
        <xdr:cNvPr id="17365" name="Picture 15">
          <a:extLst>
            <a:ext uri="{FF2B5EF4-FFF2-40B4-BE49-F238E27FC236}">
              <a16:creationId xmlns:a16="http://schemas.microsoft.com/office/drawing/2014/main" id="{A60630BE-1CB2-4601-9072-E9E054DFC86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8600" y="0"/>
          <a:ext cx="914400"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95250</xdr:colOff>
      <xdr:row>2</xdr:row>
      <xdr:rowOff>85725</xdr:rowOff>
    </xdr:from>
    <xdr:to>
      <xdr:col>15</xdr:col>
      <xdr:colOff>19050</xdr:colOff>
      <xdr:row>7</xdr:row>
      <xdr:rowOff>9525</xdr:rowOff>
    </xdr:to>
    <xdr:grpSp>
      <xdr:nvGrpSpPr>
        <xdr:cNvPr id="17366" name="Group 29">
          <a:extLst>
            <a:ext uri="{FF2B5EF4-FFF2-40B4-BE49-F238E27FC236}">
              <a16:creationId xmlns:a16="http://schemas.microsoft.com/office/drawing/2014/main" id="{3A724E42-E0AD-451F-BB8C-25F26383246F}"/>
            </a:ext>
          </a:extLst>
        </xdr:cNvPr>
        <xdr:cNvGrpSpPr>
          <a:grpSpLocks/>
        </xdr:cNvGrpSpPr>
      </xdr:nvGrpSpPr>
      <xdr:grpSpPr bwMode="auto">
        <a:xfrm>
          <a:off x="7410450" y="657225"/>
          <a:ext cx="2219325" cy="876300"/>
          <a:chOff x="8018992" y="657225"/>
          <a:chExt cx="2296583" cy="876300"/>
        </a:xfrm>
      </xdr:grpSpPr>
      <xdr:sp macro="" textlink="">
        <xdr:nvSpPr>
          <xdr:cNvPr id="5" name="TextBox 4">
            <a:extLst>
              <a:ext uri="{FF2B5EF4-FFF2-40B4-BE49-F238E27FC236}">
                <a16:creationId xmlns:a16="http://schemas.microsoft.com/office/drawing/2014/main" id="{16DC29DE-EE1A-4109-B6B2-04B647EC549E}"/>
              </a:ext>
            </a:extLst>
          </xdr:cNvPr>
          <xdr:cNvSpPr txBox="1"/>
        </xdr:nvSpPr>
        <xdr:spPr>
          <a:xfrm>
            <a:off x="8413255" y="657225"/>
            <a:ext cx="1902320" cy="8763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1100"/>
              </a:lnSpc>
            </a:pPr>
            <a:r>
              <a:rPr lang="en-US" sz="1100" b="1">
                <a:solidFill>
                  <a:srgbClr val="FF0000"/>
                </a:solidFill>
                <a:effectLst/>
                <a:latin typeface="+mn-lt"/>
                <a:ea typeface="+mn-ea"/>
                <a:cs typeface="+mn-cs"/>
              </a:rPr>
              <a:t>PLEASE CLICK TO SEE DROP DOWN LIST AND SELECT JERSEY INFORMATION</a:t>
            </a:r>
            <a:endParaRPr lang="en-US">
              <a:solidFill>
                <a:srgbClr val="FF0000"/>
              </a:solidFill>
              <a:effectLst/>
            </a:endParaRPr>
          </a:p>
        </xdr:txBody>
      </xdr:sp>
      <xdr:cxnSp macro="">
        <xdr:nvCxnSpPr>
          <xdr:cNvPr id="6" name="Straight Arrow Connector 5">
            <a:extLst>
              <a:ext uri="{FF2B5EF4-FFF2-40B4-BE49-F238E27FC236}">
                <a16:creationId xmlns:a16="http://schemas.microsoft.com/office/drawing/2014/main" id="{A53F3F5D-7262-4E04-A883-7A3894AC2DF7}"/>
              </a:ext>
            </a:extLst>
          </xdr:cNvPr>
          <xdr:cNvCxnSpPr/>
        </xdr:nvCxnSpPr>
        <xdr:spPr>
          <a:xfrm flipH="1">
            <a:off x="8018992" y="838200"/>
            <a:ext cx="384407" cy="95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29" name="Straight Arrow Connector 28">
            <a:extLst>
              <a:ext uri="{FF2B5EF4-FFF2-40B4-BE49-F238E27FC236}">
                <a16:creationId xmlns:a16="http://schemas.microsoft.com/office/drawing/2014/main" id="{2EFE25B3-7DF2-4D74-A8E1-934A75BD0BB1}"/>
              </a:ext>
            </a:extLst>
          </xdr:cNvPr>
          <xdr:cNvCxnSpPr/>
        </xdr:nvCxnSpPr>
        <xdr:spPr>
          <a:xfrm flipH="1">
            <a:off x="8018992" y="1200150"/>
            <a:ext cx="384407" cy="95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15</xdr:col>
      <xdr:colOff>527052</xdr:colOff>
      <xdr:row>2</xdr:row>
      <xdr:rowOff>161925</xdr:rowOff>
    </xdr:from>
    <xdr:to>
      <xdr:col>17</xdr:col>
      <xdr:colOff>361951</xdr:colOff>
      <xdr:row>3</xdr:row>
      <xdr:rowOff>171450</xdr:rowOff>
    </xdr:to>
    <xdr:sp macro="" textlink="">
      <xdr:nvSpPr>
        <xdr:cNvPr id="46" name="Rectangle 10">
          <a:hlinkClick xmlns:r="http://schemas.openxmlformats.org/officeDocument/2006/relationships" r:id="rId2"/>
          <a:extLst>
            <a:ext uri="{FF2B5EF4-FFF2-40B4-BE49-F238E27FC236}">
              <a16:creationId xmlns:a16="http://schemas.microsoft.com/office/drawing/2014/main" id="{EA128655-4EC4-414B-93C3-6D0561456AEF}"/>
            </a:ext>
          </a:extLst>
        </xdr:cNvPr>
        <xdr:cNvSpPr/>
      </xdr:nvSpPr>
      <xdr:spPr>
        <a:xfrm>
          <a:off x="10128252" y="733425"/>
          <a:ext cx="1454149" cy="2000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WOMEN'S </a:t>
          </a:r>
          <a:r>
            <a:rPr lang="en-US" sz="1100" b="1" baseline="0"/>
            <a:t>JERSEYS </a:t>
          </a:r>
          <a:endParaRPr lang="en-US" sz="1100" b="1"/>
        </a:p>
      </xdr:txBody>
    </xdr:sp>
    <xdr:clientData/>
  </xdr:twoCellAnchor>
  <xdr:twoCellAnchor>
    <xdr:from>
      <xdr:col>15</xdr:col>
      <xdr:colOff>517528</xdr:colOff>
      <xdr:row>4</xdr:row>
      <xdr:rowOff>34926</xdr:rowOff>
    </xdr:from>
    <xdr:to>
      <xdr:col>17</xdr:col>
      <xdr:colOff>371476</xdr:colOff>
      <xdr:row>5</xdr:row>
      <xdr:rowOff>38100</xdr:rowOff>
    </xdr:to>
    <xdr:sp macro="" textlink="">
      <xdr:nvSpPr>
        <xdr:cNvPr id="47" name="Rectangle 11">
          <a:hlinkClick xmlns:r="http://schemas.openxmlformats.org/officeDocument/2006/relationships" r:id="rId3"/>
          <a:extLst>
            <a:ext uri="{FF2B5EF4-FFF2-40B4-BE49-F238E27FC236}">
              <a16:creationId xmlns:a16="http://schemas.microsoft.com/office/drawing/2014/main" id="{43EEF07C-5F28-4432-9CEB-931651CB51F2}"/>
            </a:ext>
          </a:extLst>
        </xdr:cNvPr>
        <xdr:cNvSpPr/>
      </xdr:nvSpPr>
      <xdr:spPr>
        <a:xfrm>
          <a:off x="10118728" y="987426"/>
          <a:ext cx="1473198" cy="1936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WOMEN'S</a:t>
          </a:r>
          <a:r>
            <a:rPr lang="en-US" sz="1050" b="1" baseline="0"/>
            <a:t> </a:t>
          </a:r>
          <a:r>
            <a:rPr lang="en-US" sz="1050" b="1"/>
            <a:t>PANTS </a:t>
          </a:r>
        </a:p>
      </xdr:txBody>
    </xdr:sp>
    <xdr:clientData/>
  </xdr:twoCellAnchor>
  <xdr:twoCellAnchor>
    <xdr:from>
      <xdr:col>15</xdr:col>
      <xdr:colOff>514352</xdr:colOff>
      <xdr:row>17</xdr:row>
      <xdr:rowOff>76201</xdr:rowOff>
    </xdr:from>
    <xdr:to>
      <xdr:col>17</xdr:col>
      <xdr:colOff>438152</xdr:colOff>
      <xdr:row>18</xdr:row>
      <xdr:rowOff>85725</xdr:rowOff>
    </xdr:to>
    <xdr:sp macro="" textlink="">
      <xdr:nvSpPr>
        <xdr:cNvPr id="48" name="Rectangle 12">
          <a:hlinkClick xmlns:r="http://schemas.openxmlformats.org/officeDocument/2006/relationships" r:id="rId4"/>
          <a:extLst>
            <a:ext uri="{FF2B5EF4-FFF2-40B4-BE49-F238E27FC236}">
              <a16:creationId xmlns:a16="http://schemas.microsoft.com/office/drawing/2014/main" id="{8CA2B7A8-275C-497F-94E1-E81005C1707D}"/>
            </a:ext>
          </a:extLst>
        </xdr:cNvPr>
        <xdr:cNvSpPr/>
      </xdr:nvSpPr>
      <xdr:spPr>
        <a:xfrm>
          <a:off x="10125077" y="3505201"/>
          <a:ext cx="1543050"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DECORATIONS</a:t>
          </a:r>
        </a:p>
      </xdr:txBody>
    </xdr:sp>
    <xdr:clientData/>
  </xdr:twoCellAnchor>
  <xdr:twoCellAnchor>
    <xdr:from>
      <xdr:col>15</xdr:col>
      <xdr:colOff>517528</xdr:colOff>
      <xdr:row>8</xdr:row>
      <xdr:rowOff>171451</xdr:rowOff>
    </xdr:from>
    <xdr:to>
      <xdr:col>17</xdr:col>
      <xdr:colOff>419101</xdr:colOff>
      <xdr:row>9</xdr:row>
      <xdr:rowOff>180975</xdr:rowOff>
    </xdr:to>
    <xdr:sp macro="" textlink="">
      <xdr:nvSpPr>
        <xdr:cNvPr id="49" name="Rectangle 13">
          <a:hlinkClick xmlns:r="http://schemas.openxmlformats.org/officeDocument/2006/relationships" r:id="rId5"/>
          <a:extLst>
            <a:ext uri="{FF2B5EF4-FFF2-40B4-BE49-F238E27FC236}">
              <a16:creationId xmlns:a16="http://schemas.microsoft.com/office/drawing/2014/main" id="{CEFF5C00-C35E-4049-B6EA-0F8A978B0D51}"/>
            </a:ext>
          </a:extLst>
        </xdr:cNvPr>
        <xdr:cNvSpPr/>
      </xdr:nvSpPr>
      <xdr:spPr>
        <a:xfrm>
          <a:off x="10128253" y="1885951"/>
          <a:ext cx="1520823"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CUSTOM</a:t>
          </a:r>
          <a:r>
            <a:rPr lang="en-US" sz="1000" b="1" baseline="0"/>
            <a:t> YOUTH JERSEYS</a:t>
          </a:r>
          <a:endParaRPr lang="en-US" sz="1000" b="1"/>
        </a:p>
      </xdr:txBody>
    </xdr:sp>
    <xdr:clientData/>
  </xdr:twoCellAnchor>
  <xdr:twoCellAnchor>
    <xdr:from>
      <xdr:col>15</xdr:col>
      <xdr:colOff>527054</xdr:colOff>
      <xdr:row>10</xdr:row>
      <xdr:rowOff>53976</xdr:rowOff>
    </xdr:from>
    <xdr:to>
      <xdr:col>17</xdr:col>
      <xdr:colOff>419102</xdr:colOff>
      <xdr:row>11</xdr:row>
      <xdr:rowOff>47626</xdr:rowOff>
    </xdr:to>
    <xdr:sp macro="" textlink="">
      <xdr:nvSpPr>
        <xdr:cNvPr id="50" name="Rectangle 14">
          <a:hlinkClick xmlns:r="http://schemas.openxmlformats.org/officeDocument/2006/relationships" r:id="rId6"/>
          <a:extLst>
            <a:ext uri="{FF2B5EF4-FFF2-40B4-BE49-F238E27FC236}">
              <a16:creationId xmlns:a16="http://schemas.microsoft.com/office/drawing/2014/main" id="{D4389A7A-19BE-458F-8A10-1D6337D4D431}"/>
            </a:ext>
          </a:extLst>
        </xdr:cNvPr>
        <xdr:cNvSpPr/>
      </xdr:nvSpPr>
      <xdr:spPr>
        <a:xfrm>
          <a:off x="10137779" y="2149476"/>
          <a:ext cx="1511298" cy="1841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CUSTOM YOUTH PANTS</a:t>
          </a:r>
        </a:p>
      </xdr:txBody>
    </xdr:sp>
    <xdr:clientData/>
  </xdr:twoCellAnchor>
  <xdr:twoCellAnchor>
    <xdr:from>
      <xdr:col>15</xdr:col>
      <xdr:colOff>517527</xdr:colOff>
      <xdr:row>7</xdr:row>
      <xdr:rowOff>53975</xdr:rowOff>
    </xdr:from>
    <xdr:to>
      <xdr:col>17</xdr:col>
      <xdr:colOff>419101</xdr:colOff>
      <xdr:row>8</xdr:row>
      <xdr:rowOff>95250</xdr:rowOff>
    </xdr:to>
    <xdr:sp macro="" textlink="">
      <xdr:nvSpPr>
        <xdr:cNvPr id="52" name="Rectangle 16">
          <a:hlinkClick xmlns:r="http://schemas.openxmlformats.org/officeDocument/2006/relationships" r:id="rId7"/>
          <a:extLst>
            <a:ext uri="{FF2B5EF4-FFF2-40B4-BE49-F238E27FC236}">
              <a16:creationId xmlns:a16="http://schemas.microsoft.com/office/drawing/2014/main" id="{D66ECA6A-3896-453C-A2EB-B1337A44EC8E}"/>
            </a:ext>
          </a:extLst>
        </xdr:cNvPr>
        <xdr:cNvSpPr/>
      </xdr:nvSpPr>
      <xdr:spPr>
        <a:xfrm>
          <a:off x="10128252" y="1577975"/>
          <a:ext cx="1520824" cy="2317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DESIGNATED HITTER PANTS</a:t>
          </a:r>
        </a:p>
      </xdr:txBody>
    </xdr:sp>
    <xdr:clientData/>
  </xdr:twoCellAnchor>
  <xdr:twoCellAnchor>
    <xdr:from>
      <xdr:col>15</xdr:col>
      <xdr:colOff>517526</xdr:colOff>
      <xdr:row>11</xdr:row>
      <xdr:rowOff>139700</xdr:rowOff>
    </xdr:from>
    <xdr:to>
      <xdr:col>17</xdr:col>
      <xdr:colOff>438151</xdr:colOff>
      <xdr:row>12</xdr:row>
      <xdr:rowOff>161925</xdr:rowOff>
    </xdr:to>
    <xdr:sp macro="" textlink="">
      <xdr:nvSpPr>
        <xdr:cNvPr id="53" name="Rectangle 12">
          <a:hlinkClick xmlns:r="http://schemas.openxmlformats.org/officeDocument/2006/relationships" r:id="rId8"/>
          <a:extLst>
            <a:ext uri="{FF2B5EF4-FFF2-40B4-BE49-F238E27FC236}">
              <a16:creationId xmlns:a16="http://schemas.microsoft.com/office/drawing/2014/main" id="{A6159499-63FB-4414-BBAA-C14320EE09B1}"/>
            </a:ext>
          </a:extLst>
        </xdr:cNvPr>
        <xdr:cNvSpPr/>
      </xdr:nvSpPr>
      <xdr:spPr>
        <a:xfrm>
          <a:off x="10128251" y="2425700"/>
          <a:ext cx="1539875" cy="2127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WOMEN'S</a:t>
          </a:r>
          <a:r>
            <a:rPr lang="en-US" sz="800" b="1" i="0" baseline="0">
              <a:solidFill>
                <a:schemeClr val="dk1"/>
              </a:solidFill>
              <a:effectLst/>
              <a:latin typeface="+mn-lt"/>
              <a:ea typeface="+mn-ea"/>
              <a:cs typeface="+mn-cs"/>
            </a:rPr>
            <a:t> JERSEYS (FILL INS)</a:t>
          </a:r>
          <a:endParaRPr lang="en-US" sz="800" b="1"/>
        </a:p>
      </xdr:txBody>
    </xdr:sp>
    <xdr:clientData/>
  </xdr:twoCellAnchor>
  <xdr:twoCellAnchor>
    <xdr:from>
      <xdr:col>15</xdr:col>
      <xdr:colOff>517528</xdr:colOff>
      <xdr:row>13</xdr:row>
      <xdr:rowOff>34924</xdr:rowOff>
    </xdr:from>
    <xdr:to>
      <xdr:col>17</xdr:col>
      <xdr:colOff>438151</xdr:colOff>
      <xdr:row>14</xdr:row>
      <xdr:rowOff>76199</xdr:rowOff>
    </xdr:to>
    <xdr:sp macro="" textlink="">
      <xdr:nvSpPr>
        <xdr:cNvPr id="54" name="Rectangle 12">
          <a:hlinkClick xmlns:r="http://schemas.openxmlformats.org/officeDocument/2006/relationships" r:id="rId9"/>
          <a:extLst>
            <a:ext uri="{FF2B5EF4-FFF2-40B4-BE49-F238E27FC236}">
              <a16:creationId xmlns:a16="http://schemas.microsoft.com/office/drawing/2014/main" id="{0D05B517-D81F-4992-BFF9-F1F4893B43AC}"/>
            </a:ext>
          </a:extLst>
        </xdr:cNvPr>
        <xdr:cNvSpPr/>
      </xdr:nvSpPr>
      <xdr:spPr>
        <a:xfrm>
          <a:off x="10128253" y="2701924"/>
          <a:ext cx="1539873" cy="2317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a:solidFill>
                <a:schemeClr val="dk1"/>
              </a:solidFill>
              <a:effectLst/>
              <a:latin typeface="+mn-lt"/>
              <a:ea typeface="+mn-ea"/>
              <a:cs typeface="+mn-cs"/>
            </a:rPr>
            <a:t>WOMEN'S PANTS (FILL</a:t>
          </a:r>
          <a:r>
            <a:rPr lang="en-US" sz="900" b="1" i="0" baseline="0">
              <a:solidFill>
                <a:schemeClr val="dk1"/>
              </a:solidFill>
              <a:effectLst/>
              <a:latin typeface="+mn-lt"/>
              <a:ea typeface="+mn-ea"/>
              <a:cs typeface="+mn-cs"/>
            </a:rPr>
            <a:t> INS)</a:t>
          </a:r>
          <a:endParaRPr lang="en-US" sz="900" b="1"/>
        </a:p>
      </xdr:txBody>
    </xdr:sp>
    <xdr:clientData/>
  </xdr:twoCellAnchor>
  <xdr:twoCellAnchor>
    <xdr:from>
      <xdr:col>15</xdr:col>
      <xdr:colOff>508002</xdr:colOff>
      <xdr:row>14</xdr:row>
      <xdr:rowOff>120650</xdr:rowOff>
    </xdr:from>
    <xdr:to>
      <xdr:col>17</xdr:col>
      <xdr:colOff>438152</xdr:colOff>
      <xdr:row>15</xdr:row>
      <xdr:rowOff>133350</xdr:rowOff>
    </xdr:to>
    <xdr:sp macro="" textlink="">
      <xdr:nvSpPr>
        <xdr:cNvPr id="55" name="Rectangle 12">
          <a:hlinkClick xmlns:r="http://schemas.openxmlformats.org/officeDocument/2006/relationships" r:id="rId10"/>
          <a:extLst>
            <a:ext uri="{FF2B5EF4-FFF2-40B4-BE49-F238E27FC236}">
              <a16:creationId xmlns:a16="http://schemas.microsoft.com/office/drawing/2014/main" id="{F327EC6D-25EC-463D-855A-DFAA4A71019C}"/>
            </a:ext>
          </a:extLst>
        </xdr:cNvPr>
        <xdr:cNvSpPr/>
      </xdr:nvSpPr>
      <xdr:spPr>
        <a:xfrm>
          <a:off x="10118727" y="2978150"/>
          <a:ext cx="1549400" cy="2032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baseline="0">
              <a:solidFill>
                <a:schemeClr val="dk1"/>
              </a:solidFill>
              <a:effectLst/>
              <a:latin typeface="+mn-lt"/>
              <a:ea typeface="+mn-ea"/>
              <a:cs typeface="+mn-cs"/>
            </a:rPr>
            <a:t>YOUTH JERSEYS (FILL INS)</a:t>
          </a:r>
          <a:endParaRPr lang="en-US" sz="900" b="1"/>
        </a:p>
      </xdr:txBody>
    </xdr:sp>
    <xdr:clientData/>
  </xdr:twoCellAnchor>
  <xdr:twoCellAnchor>
    <xdr:from>
      <xdr:col>15</xdr:col>
      <xdr:colOff>504825</xdr:colOff>
      <xdr:row>16</xdr:row>
      <xdr:rowOff>6350</xdr:rowOff>
    </xdr:from>
    <xdr:to>
      <xdr:col>17</xdr:col>
      <xdr:colOff>447676</xdr:colOff>
      <xdr:row>17</xdr:row>
      <xdr:rowOff>19050</xdr:rowOff>
    </xdr:to>
    <xdr:sp macro="" textlink="">
      <xdr:nvSpPr>
        <xdr:cNvPr id="56" name="Rectangle 12">
          <a:hlinkClick xmlns:r="http://schemas.openxmlformats.org/officeDocument/2006/relationships" r:id="rId11"/>
          <a:extLst>
            <a:ext uri="{FF2B5EF4-FFF2-40B4-BE49-F238E27FC236}">
              <a16:creationId xmlns:a16="http://schemas.microsoft.com/office/drawing/2014/main" id="{50C86FFF-852F-4E90-A841-9C2914B8E2D8}"/>
            </a:ext>
          </a:extLst>
        </xdr:cNvPr>
        <xdr:cNvSpPr/>
      </xdr:nvSpPr>
      <xdr:spPr>
        <a:xfrm>
          <a:off x="10115550" y="3244850"/>
          <a:ext cx="1562101" cy="2032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a:solidFill>
                <a:schemeClr val="dk1"/>
              </a:solidFill>
              <a:effectLst/>
              <a:latin typeface="+mn-lt"/>
              <a:ea typeface="+mn-ea"/>
              <a:cs typeface="+mn-cs"/>
            </a:rPr>
            <a:t>YOUTH</a:t>
          </a:r>
          <a:r>
            <a:rPr lang="en-US" sz="1200" b="1" i="0">
              <a:solidFill>
                <a:schemeClr val="dk1"/>
              </a:solidFill>
              <a:effectLst/>
              <a:latin typeface="+mn-lt"/>
              <a:ea typeface="+mn-ea"/>
              <a:cs typeface="+mn-cs"/>
            </a:rPr>
            <a:t> </a:t>
          </a:r>
          <a:r>
            <a:rPr lang="en-US" sz="900" b="1" i="0">
              <a:solidFill>
                <a:schemeClr val="dk1"/>
              </a:solidFill>
              <a:effectLst/>
              <a:latin typeface="+mn-lt"/>
              <a:ea typeface="+mn-ea"/>
              <a:cs typeface="+mn-cs"/>
            </a:rPr>
            <a:t>PANTS </a:t>
          </a:r>
          <a:r>
            <a:rPr lang="en-US" sz="900" b="1" i="0" baseline="0">
              <a:solidFill>
                <a:schemeClr val="dk1"/>
              </a:solidFill>
              <a:effectLst/>
              <a:latin typeface="+mn-lt"/>
              <a:ea typeface="+mn-ea"/>
              <a:cs typeface="+mn-cs"/>
            </a:rPr>
            <a:t>(FILL INS)</a:t>
          </a:r>
          <a:endParaRPr lang="en-US" sz="900" b="1"/>
        </a:p>
      </xdr:txBody>
    </xdr:sp>
    <xdr:clientData/>
  </xdr:twoCellAnchor>
  <xdr:twoCellAnchor>
    <xdr:from>
      <xdr:col>15</xdr:col>
      <xdr:colOff>533401</xdr:colOff>
      <xdr:row>1</xdr:row>
      <xdr:rowOff>114300</xdr:rowOff>
    </xdr:from>
    <xdr:to>
      <xdr:col>17</xdr:col>
      <xdr:colOff>371476</xdr:colOff>
      <xdr:row>2</xdr:row>
      <xdr:rowOff>85725</xdr:rowOff>
    </xdr:to>
    <xdr:sp macro="" textlink="">
      <xdr:nvSpPr>
        <xdr:cNvPr id="57" name="Rectangle 12">
          <a:hlinkClick xmlns:r="http://schemas.openxmlformats.org/officeDocument/2006/relationships" r:id="rId12"/>
          <a:extLst>
            <a:ext uri="{FF2B5EF4-FFF2-40B4-BE49-F238E27FC236}">
              <a16:creationId xmlns:a16="http://schemas.microsoft.com/office/drawing/2014/main" id="{1BEAD7CF-D9E2-445F-97A7-35D8839B2F60}"/>
            </a:ext>
          </a:extLst>
        </xdr:cNvPr>
        <xdr:cNvSpPr/>
      </xdr:nvSpPr>
      <xdr:spPr>
        <a:xfrm>
          <a:off x="10134601" y="495300"/>
          <a:ext cx="1457325" cy="1619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i="0">
              <a:solidFill>
                <a:schemeClr val="dk1"/>
              </a:solidFill>
              <a:effectLst/>
              <a:latin typeface="+mn-lt"/>
              <a:ea typeface="+mn-ea"/>
              <a:cs typeface="+mn-cs"/>
            </a:rPr>
            <a:t>INDEX</a:t>
          </a:r>
          <a:endParaRPr lang="en-US" sz="1100" b="1"/>
        </a:p>
      </xdr:txBody>
    </xdr:sp>
    <xdr:clientData/>
  </xdr:twoCellAnchor>
  <xdr:twoCellAnchor>
    <xdr:from>
      <xdr:col>15</xdr:col>
      <xdr:colOff>523875</xdr:colOff>
      <xdr:row>5</xdr:row>
      <xdr:rowOff>133350</xdr:rowOff>
    </xdr:from>
    <xdr:to>
      <xdr:col>17</xdr:col>
      <xdr:colOff>419100</xdr:colOff>
      <xdr:row>6</xdr:row>
      <xdr:rowOff>152400</xdr:rowOff>
    </xdr:to>
    <xdr:sp macro="" textlink="">
      <xdr:nvSpPr>
        <xdr:cNvPr id="28" name="Rectangle 15">
          <a:hlinkClick xmlns:r="http://schemas.openxmlformats.org/officeDocument/2006/relationships" r:id="rId13"/>
          <a:extLst>
            <a:ext uri="{FF2B5EF4-FFF2-40B4-BE49-F238E27FC236}">
              <a16:creationId xmlns:a16="http://schemas.microsoft.com/office/drawing/2014/main" id="{269FED10-02EE-40A4-8999-8AAAD20B52D2}"/>
            </a:ext>
          </a:extLst>
        </xdr:cNvPr>
        <xdr:cNvSpPr/>
      </xdr:nvSpPr>
      <xdr:spPr>
        <a:xfrm>
          <a:off x="10134600" y="1276350"/>
          <a:ext cx="1514475" cy="2095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MIDYNASTY</a:t>
          </a:r>
          <a:r>
            <a:rPr lang="en-US" sz="800" b="1" baseline="0"/>
            <a:t> 2.0 JERSEY</a:t>
          </a:r>
          <a:endParaRPr lang="en-US" sz="800" b="1"/>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247650</xdr:colOff>
      <xdr:row>0</xdr:row>
      <xdr:rowOff>19050</xdr:rowOff>
    </xdr:from>
    <xdr:to>
      <xdr:col>1</xdr:col>
      <xdr:colOff>552450</xdr:colOff>
      <xdr:row>1</xdr:row>
      <xdr:rowOff>66675</xdr:rowOff>
    </xdr:to>
    <xdr:pic>
      <xdr:nvPicPr>
        <xdr:cNvPr id="19655" name="Picture 6">
          <a:extLst>
            <a:ext uri="{FF2B5EF4-FFF2-40B4-BE49-F238E27FC236}">
              <a16:creationId xmlns:a16="http://schemas.microsoft.com/office/drawing/2014/main" id="{829742F0-3C5B-4906-85D8-E5189B36149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7650" y="19050"/>
          <a:ext cx="914400"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104775</xdr:colOff>
      <xdr:row>2</xdr:row>
      <xdr:rowOff>95250</xdr:rowOff>
    </xdr:from>
    <xdr:to>
      <xdr:col>14</xdr:col>
      <xdr:colOff>542925</xdr:colOff>
      <xdr:row>6</xdr:row>
      <xdr:rowOff>152400</xdr:rowOff>
    </xdr:to>
    <xdr:grpSp>
      <xdr:nvGrpSpPr>
        <xdr:cNvPr id="19656" name="Group 17">
          <a:extLst>
            <a:ext uri="{FF2B5EF4-FFF2-40B4-BE49-F238E27FC236}">
              <a16:creationId xmlns:a16="http://schemas.microsoft.com/office/drawing/2014/main" id="{04B21F48-72A9-4CC6-9C51-0D1C1EEA6527}"/>
            </a:ext>
          </a:extLst>
        </xdr:cNvPr>
        <xdr:cNvGrpSpPr>
          <a:grpSpLocks/>
        </xdr:cNvGrpSpPr>
      </xdr:nvGrpSpPr>
      <xdr:grpSpPr bwMode="auto">
        <a:xfrm>
          <a:off x="8362950" y="628650"/>
          <a:ext cx="1866900" cy="819150"/>
          <a:chOff x="9124950" y="628651"/>
          <a:chExt cx="1866900" cy="819150"/>
        </a:xfrm>
      </xdr:grpSpPr>
      <xdr:sp macro="" textlink="">
        <xdr:nvSpPr>
          <xdr:cNvPr id="5" name="TextBox 4">
            <a:extLst>
              <a:ext uri="{FF2B5EF4-FFF2-40B4-BE49-F238E27FC236}">
                <a16:creationId xmlns:a16="http://schemas.microsoft.com/office/drawing/2014/main" id="{28F8783A-F3FB-4012-9F27-2F22E2A661DA}"/>
              </a:ext>
            </a:extLst>
          </xdr:cNvPr>
          <xdr:cNvSpPr txBox="1"/>
        </xdr:nvSpPr>
        <xdr:spPr>
          <a:xfrm>
            <a:off x="9505950" y="628651"/>
            <a:ext cx="1485900" cy="8191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PANT INFORMATION</a:t>
            </a:r>
            <a:endParaRPr lang="en-US">
              <a:solidFill>
                <a:srgbClr val="FF0000"/>
              </a:solidFill>
              <a:effectLst/>
            </a:endParaRPr>
          </a:p>
        </xdr:txBody>
      </xdr:sp>
      <xdr:cxnSp macro="">
        <xdr:nvCxnSpPr>
          <xdr:cNvPr id="6" name="Straight Arrow Connector 5">
            <a:extLst>
              <a:ext uri="{FF2B5EF4-FFF2-40B4-BE49-F238E27FC236}">
                <a16:creationId xmlns:a16="http://schemas.microsoft.com/office/drawing/2014/main" id="{CE970191-69BC-4FF5-99DC-8EDFE4238461}"/>
              </a:ext>
            </a:extLst>
          </xdr:cNvPr>
          <xdr:cNvCxnSpPr/>
        </xdr:nvCxnSpPr>
        <xdr:spPr>
          <a:xfrm flipH="1">
            <a:off x="9124950" y="828676"/>
            <a:ext cx="390525" cy="95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17" name="Straight Arrow Connector 16">
            <a:extLst>
              <a:ext uri="{FF2B5EF4-FFF2-40B4-BE49-F238E27FC236}">
                <a16:creationId xmlns:a16="http://schemas.microsoft.com/office/drawing/2014/main" id="{19636150-65CB-40E7-8D21-F3C745FF4B9E}"/>
              </a:ext>
            </a:extLst>
          </xdr:cNvPr>
          <xdr:cNvCxnSpPr/>
        </xdr:nvCxnSpPr>
        <xdr:spPr>
          <a:xfrm flipH="1">
            <a:off x="9124950" y="1200151"/>
            <a:ext cx="390525" cy="95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15</xdr:col>
      <xdr:colOff>498477</xdr:colOff>
      <xdr:row>2</xdr:row>
      <xdr:rowOff>161925</xdr:rowOff>
    </xdr:from>
    <xdr:to>
      <xdr:col>18</xdr:col>
      <xdr:colOff>209551</xdr:colOff>
      <xdr:row>3</xdr:row>
      <xdr:rowOff>171450</xdr:rowOff>
    </xdr:to>
    <xdr:sp macro="" textlink="">
      <xdr:nvSpPr>
        <xdr:cNvPr id="15" name="Rectangle 10">
          <a:hlinkClick xmlns:r="http://schemas.openxmlformats.org/officeDocument/2006/relationships" r:id="rId2"/>
          <a:extLst>
            <a:ext uri="{FF2B5EF4-FFF2-40B4-BE49-F238E27FC236}">
              <a16:creationId xmlns:a16="http://schemas.microsoft.com/office/drawing/2014/main" id="{08924CDB-BA04-4C9F-B61B-8DA45BCA9F87}"/>
            </a:ext>
          </a:extLst>
        </xdr:cNvPr>
        <xdr:cNvSpPr/>
      </xdr:nvSpPr>
      <xdr:spPr>
        <a:xfrm>
          <a:off x="11242677" y="695325"/>
          <a:ext cx="1454149" cy="2000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WOMEN'S </a:t>
          </a:r>
          <a:r>
            <a:rPr lang="en-US" sz="1100" b="1" baseline="0"/>
            <a:t>JERSEYS </a:t>
          </a:r>
          <a:endParaRPr lang="en-US" sz="1100" b="1"/>
        </a:p>
      </xdr:txBody>
    </xdr:sp>
    <xdr:clientData/>
  </xdr:twoCellAnchor>
  <xdr:twoCellAnchor>
    <xdr:from>
      <xdr:col>15</xdr:col>
      <xdr:colOff>488953</xdr:colOff>
      <xdr:row>4</xdr:row>
      <xdr:rowOff>34926</xdr:rowOff>
    </xdr:from>
    <xdr:to>
      <xdr:col>18</xdr:col>
      <xdr:colOff>219076</xdr:colOff>
      <xdr:row>5</xdr:row>
      <xdr:rowOff>38100</xdr:rowOff>
    </xdr:to>
    <xdr:sp macro="" textlink="">
      <xdr:nvSpPr>
        <xdr:cNvPr id="24" name="Rectangle 11">
          <a:hlinkClick xmlns:r="http://schemas.openxmlformats.org/officeDocument/2006/relationships" r:id="rId3"/>
          <a:extLst>
            <a:ext uri="{FF2B5EF4-FFF2-40B4-BE49-F238E27FC236}">
              <a16:creationId xmlns:a16="http://schemas.microsoft.com/office/drawing/2014/main" id="{D66566B9-1E22-47FC-A477-B30B0BAF2CBF}"/>
            </a:ext>
          </a:extLst>
        </xdr:cNvPr>
        <xdr:cNvSpPr/>
      </xdr:nvSpPr>
      <xdr:spPr>
        <a:xfrm>
          <a:off x="11233153" y="949326"/>
          <a:ext cx="1473198" cy="1936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WOMEN'S</a:t>
          </a:r>
          <a:r>
            <a:rPr lang="en-US" sz="1050" b="1" baseline="0"/>
            <a:t> </a:t>
          </a:r>
          <a:r>
            <a:rPr lang="en-US" sz="1050" b="1"/>
            <a:t>PANTS </a:t>
          </a:r>
        </a:p>
      </xdr:txBody>
    </xdr:sp>
    <xdr:clientData/>
  </xdr:twoCellAnchor>
  <xdr:twoCellAnchor>
    <xdr:from>
      <xdr:col>15</xdr:col>
      <xdr:colOff>514352</xdr:colOff>
      <xdr:row>16</xdr:row>
      <xdr:rowOff>114301</xdr:rowOff>
    </xdr:from>
    <xdr:to>
      <xdr:col>18</xdr:col>
      <xdr:colOff>314327</xdr:colOff>
      <xdr:row>17</xdr:row>
      <xdr:rowOff>123825</xdr:rowOff>
    </xdr:to>
    <xdr:sp macro="" textlink="">
      <xdr:nvSpPr>
        <xdr:cNvPr id="25" name="Rectangle 12">
          <a:hlinkClick xmlns:r="http://schemas.openxmlformats.org/officeDocument/2006/relationships" r:id="rId4"/>
          <a:extLst>
            <a:ext uri="{FF2B5EF4-FFF2-40B4-BE49-F238E27FC236}">
              <a16:creationId xmlns:a16="http://schemas.microsoft.com/office/drawing/2014/main" id="{9BA1CF92-F556-44BD-AA47-943CFF9621DB}"/>
            </a:ext>
          </a:extLst>
        </xdr:cNvPr>
        <xdr:cNvSpPr/>
      </xdr:nvSpPr>
      <xdr:spPr>
        <a:xfrm>
          <a:off x="10915652" y="3314701"/>
          <a:ext cx="1543050"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DECORATIONS</a:t>
          </a:r>
        </a:p>
      </xdr:txBody>
    </xdr:sp>
    <xdr:clientData/>
  </xdr:twoCellAnchor>
  <xdr:twoCellAnchor>
    <xdr:from>
      <xdr:col>15</xdr:col>
      <xdr:colOff>488953</xdr:colOff>
      <xdr:row>8</xdr:row>
      <xdr:rowOff>47626</xdr:rowOff>
    </xdr:from>
    <xdr:to>
      <xdr:col>18</xdr:col>
      <xdr:colOff>266701</xdr:colOff>
      <xdr:row>9</xdr:row>
      <xdr:rowOff>57150</xdr:rowOff>
    </xdr:to>
    <xdr:sp macro="" textlink="">
      <xdr:nvSpPr>
        <xdr:cNvPr id="26" name="Rectangle 13">
          <a:hlinkClick xmlns:r="http://schemas.openxmlformats.org/officeDocument/2006/relationships" r:id="rId5"/>
          <a:extLst>
            <a:ext uri="{FF2B5EF4-FFF2-40B4-BE49-F238E27FC236}">
              <a16:creationId xmlns:a16="http://schemas.microsoft.com/office/drawing/2014/main" id="{0639DA63-4A41-4D0E-BCCA-06CD6E1CC763}"/>
            </a:ext>
          </a:extLst>
        </xdr:cNvPr>
        <xdr:cNvSpPr/>
      </xdr:nvSpPr>
      <xdr:spPr>
        <a:xfrm>
          <a:off x="10890253" y="1724026"/>
          <a:ext cx="1520823"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CUSTOM</a:t>
          </a:r>
          <a:r>
            <a:rPr lang="en-US" sz="1000" b="1" baseline="0"/>
            <a:t> YOUTH JERSEYS</a:t>
          </a:r>
          <a:endParaRPr lang="en-US" sz="1000" b="1"/>
        </a:p>
      </xdr:txBody>
    </xdr:sp>
    <xdr:clientData/>
  </xdr:twoCellAnchor>
  <xdr:twoCellAnchor>
    <xdr:from>
      <xdr:col>15</xdr:col>
      <xdr:colOff>498479</xdr:colOff>
      <xdr:row>9</xdr:row>
      <xdr:rowOff>120651</xdr:rowOff>
    </xdr:from>
    <xdr:to>
      <xdr:col>18</xdr:col>
      <xdr:colOff>266702</xdr:colOff>
      <xdr:row>10</xdr:row>
      <xdr:rowOff>114301</xdr:rowOff>
    </xdr:to>
    <xdr:sp macro="" textlink="">
      <xdr:nvSpPr>
        <xdr:cNvPr id="27" name="Rectangle 14">
          <a:hlinkClick xmlns:r="http://schemas.openxmlformats.org/officeDocument/2006/relationships" r:id="rId6"/>
          <a:extLst>
            <a:ext uri="{FF2B5EF4-FFF2-40B4-BE49-F238E27FC236}">
              <a16:creationId xmlns:a16="http://schemas.microsoft.com/office/drawing/2014/main" id="{7A909BA5-919B-4D0A-AED0-5AF99A081D2C}"/>
            </a:ext>
          </a:extLst>
        </xdr:cNvPr>
        <xdr:cNvSpPr/>
      </xdr:nvSpPr>
      <xdr:spPr>
        <a:xfrm>
          <a:off x="10899779" y="1987551"/>
          <a:ext cx="1511298" cy="1841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CUSTOM YOUTH PANTS</a:t>
          </a:r>
        </a:p>
      </xdr:txBody>
    </xdr:sp>
    <xdr:clientData/>
  </xdr:twoCellAnchor>
  <xdr:twoCellAnchor>
    <xdr:from>
      <xdr:col>15</xdr:col>
      <xdr:colOff>479426</xdr:colOff>
      <xdr:row>6</xdr:row>
      <xdr:rowOff>139701</xdr:rowOff>
    </xdr:from>
    <xdr:to>
      <xdr:col>18</xdr:col>
      <xdr:colOff>238126</xdr:colOff>
      <xdr:row>7</xdr:row>
      <xdr:rowOff>161925</xdr:rowOff>
    </xdr:to>
    <xdr:sp macro="" textlink="">
      <xdr:nvSpPr>
        <xdr:cNvPr id="28" name="Rectangle 15">
          <a:hlinkClick xmlns:r="http://schemas.openxmlformats.org/officeDocument/2006/relationships" r:id="rId7"/>
          <a:extLst>
            <a:ext uri="{FF2B5EF4-FFF2-40B4-BE49-F238E27FC236}">
              <a16:creationId xmlns:a16="http://schemas.microsoft.com/office/drawing/2014/main" id="{CAE46F28-E710-4F28-8C2D-66C79BCEA9F9}"/>
            </a:ext>
          </a:extLst>
        </xdr:cNvPr>
        <xdr:cNvSpPr/>
      </xdr:nvSpPr>
      <xdr:spPr>
        <a:xfrm>
          <a:off x="10880726" y="1435101"/>
          <a:ext cx="1501775" cy="2127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DESIGNATED HITTER JERSEYS</a:t>
          </a:r>
        </a:p>
      </xdr:txBody>
    </xdr:sp>
    <xdr:clientData/>
  </xdr:twoCellAnchor>
  <xdr:twoCellAnchor>
    <xdr:from>
      <xdr:col>15</xdr:col>
      <xdr:colOff>517526</xdr:colOff>
      <xdr:row>10</xdr:row>
      <xdr:rowOff>177800</xdr:rowOff>
    </xdr:from>
    <xdr:to>
      <xdr:col>18</xdr:col>
      <xdr:colOff>314326</xdr:colOff>
      <xdr:row>12</xdr:row>
      <xdr:rowOff>9525</xdr:rowOff>
    </xdr:to>
    <xdr:sp macro="" textlink="">
      <xdr:nvSpPr>
        <xdr:cNvPr id="30" name="Rectangle 12">
          <a:hlinkClick xmlns:r="http://schemas.openxmlformats.org/officeDocument/2006/relationships" r:id="rId8"/>
          <a:extLst>
            <a:ext uri="{FF2B5EF4-FFF2-40B4-BE49-F238E27FC236}">
              <a16:creationId xmlns:a16="http://schemas.microsoft.com/office/drawing/2014/main" id="{0A4A0860-1D15-4733-A708-05E91959102A}"/>
            </a:ext>
          </a:extLst>
        </xdr:cNvPr>
        <xdr:cNvSpPr/>
      </xdr:nvSpPr>
      <xdr:spPr>
        <a:xfrm>
          <a:off x="10918826" y="2235200"/>
          <a:ext cx="1539875" cy="2127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WOMEN'S</a:t>
          </a:r>
          <a:r>
            <a:rPr lang="en-US" sz="800" b="1" i="0" baseline="0">
              <a:solidFill>
                <a:schemeClr val="dk1"/>
              </a:solidFill>
              <a:effectLst/>
              <a:latin typeface="+mn-lt"/>
              <a:ea typeface="+mn-ea"/>
              <a:cs typeface="+mn-cs"/>
            </a:rPr>
            <a:t> JERSEYS (FILL INS)</a:t>
          </a:r>
          <a:endParaRPr lang="en-US" sz="800" b="1"/>
        </a:p>
      </xdr:txBody>
    </xdr:sp>
    <xdr:clientData/>
  </xdr:twoCellAnchor>
  <xdr:twoCellAnchor>
    <xdr:from>
      <xdr:col>15</xdr:col>
      <xdr:colOff>517528</xdr:colOff>
      <xdr:row>12</xdr:row>
      <xdr:rowOff>73024</xdr:rowOff>
    </xdr:from>
    <xdr:to>
      <xdr:col>18</xdr:col>
      <xdr:colOff>314326</xdr:colOff>
      <xdr:row>13</xdr:row>
      <xdr:rowOff>114299</xdr:rowOff>
    </xdr:to>
    <xdr:sp macro="" textlink="">
      <xdr:nvSpPr>
        <xdr:cNvPr id="31" name="Rectangle 12">
          <a:hlinkClick xmlns:r="http://schemas.openxmlformats.org/officeDocument/2006/relationships" r:id="rId9"/>
          <a:extLst>
            <a:ext uri="{FF2B5EF4-FFF2-40B4-BE49-F238E27FC236}">
              <a16:creationId xmlns:a16="http://schemas.microsoft.com/office/drawing/2014/main" id="{D8A7283A-1A3C-46BC-BE5A-DB6916B4B4D8}"/>
            </a:ext>
          </a:extLst>
        </xdr:cNvPr>
        <xdr:cNvSpPr/>
      </xdr:nvSpPr>
      <xdr:spPr>
        <a:xfrm>
          <a:off x="10918828" y="2511424"/>
          <a:ext cx="1539873" cy="2317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a:solidFill>
                <a:schemeClr val="dk1"/>
              </a:solidFill>
              <a:effectLst/>
              <a:latin typeface="+mn-lt"/>
              <a:ea typeface="+mn-ea"/>
              <a:cs typeface="+mn-cs"/>
            </a:rPr>
            <a:t>WOMEN'S PANTS (FILL</a:t>
          </a:r>
          <a:r>
            <a:rPr lang="en-US" sz="900" b="1" i="0" baseline="0">
              <a:solidFill>
                <a:schemeClr val="dk1"/>
              </a:solidFill>
              <a:effectLst/>
              <a:latin typeface="+mn-lt"/>
              <a:ea typeface="+mn-ea"/>
              <a:cs typeface="+mn-cs"/>
            </a:rPr>
            <a:t> INS)</a:t>
          </a:r>
          <a:endParaRPr lang="en-US" sz="900" b="1"/>
        </a:p>
      </xdr:txBody>
    </xdr:sp>
    <xdr:clientData/>
  </xdr:twoCellAnchor>
  <xdr:twoCellAnchor>
    <xdr:from>
      <xdr:col>15</xdr:col>
      <xdr:colOff>508002</xdr:colOff>
      <xdr:row>13</xdr:row>
      <xdr:rowOff>158750</xdr:rowOff>
    </xdr:from>
    <xdr:to>
      <xdr:col>18</xdr:col>
      <xdr:colOff>314327</xdr:colOff>
      <xdr:row>14</xdr:row>
      <xdr:rowOff>171450</xdr:rowOff>
    </xdr:to>
    <xdr:sp macro="" textlink="">
      <xdr:nvSpPr>
        <xdr:cNvPr id="32" name="Rectangle 12">
          <a:hlinkClick xmlns:r="http://schemas.openxmlformats.org/officeDocument/2006/relationships" r:id="rId10"/>
          <a:extLst>
            <a:ext uri="{FF2B5EF4-FFF2-40B4-BE49-F238E27FC236}">
              <a16:creationId xmlns:a16="http://schemas.microsoft.com/office/drawing/2014/main" id="{B4354FD4-DB30-4EC2-B8A2-40C85C6EB461}"/>
            </a:ext>
          </a:extLst>
        </xdr:cNvPr>
        <xdr:cNvSpPr/>
      </xdr:nvSpPr>
      <xdr:spPr>
        <a:xfrm>
          <a:off x="10909302" y="2787650"/>
          <a:ext cx="1549400" cy="2032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baseline="0">
              <a:solidFill>
                <a:schemeClr val="dk1"/>
              </a:solidFill>
              <a:effectLst/>
              <a:latin typeface="+mn-lt"/>
              <a:ea typeface="+mn-ea"/>
              <a:cs typeface="+mn-cs"/>
            </a:rPr>
            <a:t>YOUTH JERSEYS (FILL INS)</a:t>
          </a:r>
          <a:endParaRPr lang="en-US" sz="900" b="1"/>
        </a:p>
      </xdr:txBody>
    </xdr:sp>
    <xdr:clientData/>
  </xdr:twoCellAnchor>
  <xdr:twoCellAnchor>
    <xdr:from>
      <xdr:col>15</xdr:col>
      <xdr:colOff>504825</xdr:colOff>
      <xdr:row>15</xdr:row>
      <xdr:rowOff>44450</xdr:rowOff>
    </xdr:from>
    <xdr:to>
      <xdr:col>18</xdr:col>
      <xdr:colOff>323851</xdr:colOff>
      <xdr:row>16</xdr:row>
      <xdr:rowOff>57150</xdr:rowOff>
    </xdr:to>
    <xdr:sp macro="" textlink="">
      <xdr:nvSpPr>
        <xdr:cNvPr id="33" name="Rectangle 12">
          <a:hlinkClick xmlns:r="http://schemas.openxmlformats.org/officeDocument/2006/relationships" r:id="rId11"/>
          <a:extLst>
            <a:ext uri="{FF2B5EF4-FFF2-40B4-BE49-F238E27FC236}">
              <a16:creationId xmlns:a16="http://schemas.microsoft.com/office/drawing/2014/main" id="{5B29C6BE-2C4C-4C8E-A879-C55EE68D393A}"/>
            </a:ext>
          </a:extLst>
        </xdr:cNvPr>
        <xdr:cNvSpPr/>
      </xdr:nvSpPr>
      <xdr:spPr>
        <a:xfrm>
          <a:off x="10906125" y="3054350"/>
          <a:ext cx="1562101" cy="2032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a:solidFill>
                <a:schemeClr val="dk1"/>
              </a:solidFill>
              <a:effectLst/>
              <a:latin typeface="+mn-lt"/>
              <a:ea typeface="+mn-ea"/>
              <a:cs typeface="+mn-cs"/>
            </a:rPr>
            <a:t>YOUTH</a:t>
          </a:r>
          <a:r>
            <a:rPr lang="en-US" sz="1200" b="1" i="0">
              <a:solidFill>
                <a:schemeClr val="dk1"/>
              </a:solidFill>
              <a:effectLst/>
              <a:latin typeface="+mn-lt"/>
              <a:ea typeface="+mn-ea"/>
              <a:cs typeface="+mn-cs"/>
            </a:rPr>
            <a:t> </a:t>
          </a:r>
          <a:r>
            <a:rPr lang="en-US" sz="900" b="1" i="0">
              <a:solidFill>
                <a:schemeClr val="dk1"/>
              </a:solidFill>
              <a:effectLst/>
              <a:latin typeface="+mn-lt"/>
              <a:ea typeface="+mn-ea"/>
              <a:cs typeface="+mn-cs"/>
            </a:rPr>
            <a:t>PANTS </a:t>
          </a:r>
          <a:r>
            <a:rPr lang="en-US" sz="900" b="1" i="0" baseline="0">
              <a:solidFill>
                <a:schemeClr val="dk1"/>
              </a:solidFill>
              <a:effectLst/>
              <a:latin typeface="+mn-lt"/>
              <a:ea typeface="+mn-ea"/>
              <a:cs typeface="+mn-cs"/>
            </a:rPr>
            <a:t>(FILL INS)</a:t>
          </a:r>
          <a:endParaRPr lang="en-US" sz="900" b="1"/>
        </a:p>
      </xdr:txBody>
    </xdr:sp>
    <xdr:clientData/>
  </xdr:twoCellAnchor>
  <xdr:twoCellAnchor>
    <xdr:from>
      <xdr:col>15</xdr:col>
      <xdr:colOff>466726</xdr:colOff>
      <xdr:row>1</xdr:row>
      <xdr:rowOff>104775</xdr:rowOff>
    </xdr:from>
    <xdr:to>
      <xdr:col>18</xdr:col>
      <xdr:colOff>180976</xdr:colOff>
      <xdr:row>2</xdr:row>
      <xdr:rowOff>76200</xdr:rowOff>
    </xdr:to>
    <xdr:sp macro="" textlink="">
      <xdr:nvSpPr>
        <xdr:cNvPr id="34" name="Rectangle 12">
          <a:hlinkClick xmlns:r="http://schemas.openxmlformats.org/officeDocument/2006/relationships" r:id="rId12"/>
          <a:extLst>
            <a:ext uri="{FF2B5EF4-FFF2-40B4-BE49-F238E27FC236}">
              <a16:creationId xmlns:a16="http://schemas.microsoft.com/office/drawing/2014/main" id="{B9311189-2737-44DB-BCBA-22755D97BFD8}"/>
            </a:ext>
          </a:extLst>
        </xdr:cNvPr>
        <xdr:cNvSpPr/>
      </xdr:nvSpPr>
      <xdr:spPr>
        <a:xfrm>
          <a:off x="11210926" y="447675"/>
          <a:ext cx="1457325" cy="1619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i="0">
              <a:solidFill>
                <a:schemeClr val="dk1"/>
              </a:solidFill>
              <a:effectLst/>
              <a:latin typeface="+mn-lt"/>
              <a:ea typeface="+mn-ea"/>
              <a:cs typeface="+mn-cs"/>
            </a:rPr>
            <a:t>INDEX</a:t>
          </a:r>
          <a:endParaRPr lang="en-US" sz="1100" b="1"/>
        </a:p>
      </xdr:txBody>
    </xdr:sp>
    <xdr:clientData/>
  </xdr:twoCellAnchor>
  <xdr:twoCellAnchor>
    <xdr:from>
      <xdr:col>15</xdr:col>
      <xdr:colOff>476250</xdr:colOff>
      <xdr:row>5</xdr:row>
      <xdr:rowOff>85724</xdr:rowOff>
    </xdr:from>
    <xdr:to>
      <xdr:col>18</xdr:col>
      <xdr:colOff>247650</xdr:colOff>
      <xdr:row>6</xdr:row>
      <xdr:rowOff>114299</xdr:rowOff>
    </xdr:to>
    <xdr:sp macro="" textlink="">
      <xdr:nvSpPr>
        <xdr:cNvPr id="18" name="Rectangle 15">
          <a:hlinkClick xmlns:r="http://schemas.openxmlformats.org/officeDocument/2006/relationships" r:id="rId13"/>
          <a:extLst>
            <a:ext uri="{FF2B5EF4-FFF2-40B4-BE49-F238E27FC236}">
              <a16:creationId xmlns:a16="http://schemas.microsoft.com/office/drawing/2014/main" id="{C3C3D6F7-B3EA-4C35-B2FD-B99456FBAA7C}"/>
            </a:ext>
          </a:extLst>
        </xdr:cNvPr>
        <xdr:cNvSpPr/>
      </xdr:nvSpPr>
      <xdr:spPr>
        <a:xfrm>
          <a:off x="10877550" y="1190624"/>
          <a:ext cx="1514475" cy="2190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MIDYNASTY</a:t>
          </a:r>
          <a:r>
            <a:rPr lang="en-US" sz="800" b="1" baseline="0"/>
            <a:t> 2.0 JERSEY</a:t>
          </a:r>
          <a:endParaRPr lang="en-US" sz="800" b="1"/>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276225</xdr:colOff>
      <xdr:row>0</xdr:row>
      <xdr:rowOff>38100</xdr:rowOff>
    </xdr:from>
    <xdr:to>
      <xdr:col>2</xdr:col>
      <xdr:colOff>219075</xdr:colOff>
      <xdr:row>1</xdr:row>
      <xdr:rowOff>0</xdr:rowOff>
    </xdr:to>
    <xdr:pic>
      <xdr:nvPicPr>
        <xdr:cNvPr id="19175" name="Picture 1">
          <a:extLst>
            <a:ext uri="{FF2B5EF4-FFF2-40B4-BE49-F238E27FC236}">
              <a16:creationId xmlns:a16="http://schemas.microsoft.com/office/drawing/2014/main" id="{8772984A-AA25-4017-BD6C-57466BDC90B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0500" y="38100"/>
          <a:ext cx="82867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114300</xdr:colOff>
      <xdr:row>2</xdr:row>
      <xdr:rowOff>76200</xdr:rowOff>
    </xdr:from>
    <xdr:to>
      <xdr:col>15</xdr:col>
      <xdr:colOff>66675</xdr:colOff>
      <xdr:row>6</xdr:row>
      <xdr:rowOff>171450</xdr:rowOff>
    </xdr:to>
    <xdr:grpSp>
      <xdr:nvGrpSpPr>
        <xdr:cNvPr id="19176" name="Group 12">
          <a:extLst>
            <a:ext uri="{FF2B5EF4-FFF2-40B4-BE49-F238E27FC236}">
              <a16:creationId xmlns:a16="http://schemas.microsoft.com/office/drawing/2014/main" id="{890912CB-9CAE-46E3-976B-A4665B75CF00}"/>
            </a:ext>
          </a:extLst>
        </xdr:cNvPr>
        <xdr:cNvGrpSpPr>
          <a:grpSpLocks/>
        </xdr:cNvGrpSpPr>
      </xdr:nvGrpSpPr>
      <xdr:grpSpPr bwMode="auto">
        <a:xfrm>
          <a:off x="7229475" y="561975"/>
          <a:ext cx="2038350" cy="857250"/>
          <a:chOff x="8258175" y="561974"/>
          <a:chExt cx="2095500" cy="857251"/>
        </a:xfrm>
      </xdr:grpSpPr>
      <xdr:sp macro="" textlink="">
        <xdr:nvSpPr>
          <xdr:cNvPr id="9" name="TextBox 8">
            <a:extLst>
              <a:ext uri="{FF2B5EF4-FFF2-40B4-BE49-F238E27FC236}">
                <a16:creationId xmlns:a16="http://schemas.microsoft.com/office/drawing/2014/main" id="{412822FE-C6FE-4E3A-B823-F2C0B9F42186}"/>
              </a:ext>
            </a:extLst>
          </xdr:cNvPr>
          <xdr:cNvSpPr txBox="1"/>
        </xdr:nvSpPr>
        <xdr:spPr>
          <a:xfrm>
            <a:off x="8649857" y="561974"/>
            <a:ext cx="1703818" cy="8572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1100"/>
              </a:lnSpc>
            </a:pPr>
            <a:r>
              <a:rPr lang="en-US" sz="1100" b="1">
                <a:solidFill>
                  <a:srgbClr val="FF0000"/>
                </a:solidFill>
                <a:effectLst/>
                <a:latin typeface="+mn-lt"/>
                <a:ea typeface="+mn-ea"/>
                <a:cs typeface="+mn-cs"/>
              </a:rPr>
              <a:t>PLEASE CLICK TO SEE DROP DOWN LIST AND SELECT JERSEY INFORMATION</a:t>
            </a:r>
            <a:endParaRPr lang="en-US">
              <a:solidFill>
                <a:srgbClr val="FF0000"/>
              </a:solidFill>
              <a:effectLst/>
            </a:endParaRPr>
          </a:p>
        </xdr:txBody>
      </xdr:sp>
      <xdr:cxnSp macro="">
        <xdr:nvCxnSpPr>
          <xdr:cNvPr id="10" name="Straight Arrow Connector 9">
            <a:extLst>
              <a:ext uri="{FF2B5EF4-FFF2-40B4-BE49-F238E27FC236}">
                <a16:creationId xmlns:a16="http://schemas.microsoft.com/office/drawing/2014/main" id="{1E10490E-6CA0-4F1F-A9FC-DC8D52B1899F}"/>
              </a:ext>
            </a:extLst>
          </xdr:cNvPr>
          <xdr:cNvCxnSpPr/>
        </xdr:nvCxnSpPr>
        <xdr:spPr>
          <a:xfrm flipH="1">
            <a:off x="8267967" y="781049"/>
            <a:ext cx="381890"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12" name="Straight Arrow Connector 11">
            <a:extLst>
              <a:ext uri="{FF2B5EF4-FFF2-40B4-BE49-F238E27FC236}">
                <a16:creationId xmlns:a16="http://schemas.microsoft.com/office/drawing/2014/main" id="{AE492F99-45FE-4ED1-96B6-2F6137BE2FBA}"/>
              </a:ext>
            </a:extLst>
          </xdr:cNvPr>
          <xdr:cNvCxnSpPr/>
        </xdr:nvCxnSpPr>
        <xdr:spPr>
          <a:xfrm flipH="1">
            <a:off x="8258175" y="1123950"/>
            <a:ext cx="381890"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171450</xdr:colOff>
      <xdr:row>15</xdr:row>
      <xdr:rowOff>38100</xdr:rowOff>
    </xdr:from>
    <xdr:to>
      <xdr:col>10</xdr:col>
      <xdr:colOff>295275</xdr:colOff>
      <xdr:row>20</xdr:row>
      <xdr:rowOff>123825</xdr:rowOff>
    </xdr:to>
    <xdr:grpSp>
      <xdr:nvGrpSpPr>
        <xdr:cNvPr id="19177" name="Group 7171">
          <a:extLst>
            <a:ext uri="{FF2B5EF4-FFF2-40B4-BE49-F238E27FC236}">
              <a16:creationId xmlns:a16="http://schemas.microsoft.com/office/drawing/2014/main" id="{A3F41881-B3BD-4C58-B2E0-36CD9ABC82FB}"/>
            </a:ext>
          </a:extLst>
        </xdr:cNvPr>
        <xdr:cNvGrpSpPr>
          <a:grpSpLocks/>
        </xdr:cNvGrpSpPr>
      </xdr:nvGrpSpPr>
      <xdr:grpSpPr bwMode="auto">
        <a:xfrm>
          <a:off x="2190750" y="3000375"/>
          <a:ext cx="4000500" cy="1038225"/>
          <a:chOff x="2800350" y="3000375"/>
          <a:chExt cx="4000500" cy="1038225"/>
        </a:xfrm>
      </xdr:grpSpPr>
      <xdr:cxnSp macro="">
        <xdr:nvCxnSpPr>
          <xdr:cNvPr id="21" name="Straight Connector 20">
            <a:extLst>
              <a:ext uri="{FF2B5EF4-FFF2-40B4-BE49-F238E27FC236}">
                <a16:creationId xmlns:a16="http://schemas.microsoft.com/office/drawing/2014/main" id="{9BA69C49-35F9-4E93-8974-BFFAD026EEC3}"/>
              </a:ext>
            </a:extLst>
          </xdr:cNvPr>
          <xdr:cNvCxnSpPr/>
        </xdr:nvCxnSpPr>
        <xdr:spPr bwMode="auto">
          <a:xfrm>
            <a:off x="4619625" y="3619500"/>
            <a:ext cx="0" cy="152400"/>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22" name="Straight Connector 21">
            <a:extLst>
              <a:ext uri="{FF2B5EF4-FFF2-40B4-BE49-F238E27FC236}">
                <a16:creationId xmlns:a16="http://schemas.microsoft.com/office/drawing/2014/main" id="{8E30F0B4-B49D-4D93-BC9C-4F5EE578FE02}"/>
              </a:ext>
            </a:extLst>
          </xdr:cNvPr>
          <xdr:cNvCxnSpPr/>
        </xdr:nvCxnSpPr>
        <xdr:spPr bwMode="auto">
          <a:xfrm>
            <a:off x="5114925" y="3638550"/>
            <a:ext cx="0" cy="133350"/>
          </a:xfrm>
          <a:prstGeom prst="line">
            <a:avLst/>
          </a:prstGeom>
        </xdr:spPr>
        <xdr:style>
          <a:lnRef idx="3">
            <a:schemeClr val="accent2"/>
          </a:lnRef>
          <a:fillRef idx="0">
            <a:schemeClr val="accent2"/>
          </a:fillRef>
          <a:effectRef idx="2">
            <a:schemeClr val="accent2"/>
          </a:effectRef>
          <a:fontRef idx="minor">
            <a:schemeClr val="tx1"/>
          </a:fontRef>
        </xdr:style>
      </xdr:cxnSp>
      <xdr:sp macro="" textlink="">
        <xdr:nvSpPr>
          <xdr:cNvPr id="24" name="TextBox 23">
            <a:extLst>
              <a:ext uri="{FF2B5EF4-FFF2-40B4-BE49-F238E27FC236}">
                <a16:creationId xmlns:a16="http://schemas.microsoft.com/office/drawing/2014/main" id="{E47790BA-4840-4DD6-A326-323EB444A8B0}"/>
              </a:ext>
            </a:extLst>
          </xdr:cNvPr>
          <xdr:cNvSpPr txBox="1"/>
        </xdr:nvSpPr>
        <xdr:spPr bwMode="auto">
          <a:xfrm>
            <a:off x="4505325" y="3000375"/>
            <a:ext cx="704850" cy="628650"/>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800"/>
              </a:lnSpc>
            </a:pPr>
            <a:r>
              <a:rPr lang="en-US" sz="800" b="1">
                <a:solidFill>
                  <a:srgbClr val="FF0000"/>
                </a:solidFill>
                <a:effectLst/>
                <a:latin typeface="+mn-lt"/>
                <a:ea typeface="+mn-ea"/>
                <a:cs typeface="+mn-cs"/>
              </a:rPr>
              <a:t>CLICK TO SEE DROP DOWN LIST OF SIZES</a:t>
            </a:r>
            <a:endParaRPr lang="en-US" sz="800">
              <a:solidFill>
                <a:srgbClr val="FF0000"/>
              </a:solidFill>
              <a:effectLst/>
              <a:latin typeface="+mn-lt"/>
              <a:ea typeface="+mn-ea"/>
              <a:cs typeface="+mn-cs"/>
            </a:endParaRPr>
          </a:p>
        </xdr:txBody>
      </xdr:sp>
      <xdr:cxnSp macro="">
        <xdr:nvCxnSpPr>
          <xdr:cNvPr id="26" name="Straight Connector 25">
            <a:extLst>
              <a:ext uri="{FF2B5EF4-FFF2-40B4-BE49-F238E27FC236}">
                <a16:creationId xmlns:a16="http://schemas.microsoft.com/office/drawing/2014/main" id="{E6DE095C-A809-4250-B1B6-15AC5B252F33}"/>
              </a:ext>
            </a:extLst>
          </xdr:cNvPr>
          <xdr:cNvCxnSpPr/>
        </xdr:nvCxnSpPr>
        <xdr:spPr bwMode="auto">
          <a:xfrm flipH="1">
            <a:off x="2800350" y="3771900"/>
            <a:ext cx="1838325" cy="0"/>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27" name="Straight Arrow Connector 26">
            <a:extLst>
              <a:ext uri="{FF2B5EF4-FFF2-40B4-BE49-F238E27FC236}">
                <a16:creationId xmlns:a16="http://schemas.microsoft.com/office/drawing/2014/main" id="{AA27EC7C-0FA7-4131-8FFC-6A6D81AE11BE}"/>
              </a:ext>
            </a:extLst>
          </xdr:cNvPr>
          <xdr:cNvCxnSpPr/>
        </xdr:nvCxnSpPr>
        <xdr:spPr bwMode="auto">
          <a:xfrm flipH="1">
            <a:off x="2819400" y="3790950"/>
            <a:ext cx="0" cy="24765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29" name="Straight Connector 28">
            <a:extLst>
              <a:ext uri="{FF2B5EF4-FFF2-40B4-BE49-F238E27FC236}">
                <a16:creationId xmlns:a16="http://schemas.microsoft.com/office/drawing/2014/main" id="{E91850F0-BD68-431C-ADA8-977C924CF168}"/>
              </a:ext>
            </a:extLst>
          </xdr:cNvPr>
          <xdr:cNvCxnSpPr/>
        </xdr:nvCxnSpPr>
        <xdr:spPr bwMode="auto">
          <a:xfrm>
            <a:off x="5124450" y="3762375"/>
            <a:ext cx="1676400" cy="9525"/>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30" name="Straight Arrow Connector 29">
            <a:extLst>
              <a:ext uri="{FF2B5EF4-FFF2-40B4-BE49-F238E27FC236}">
                <a16:creationId xmlns:a16="http://schemas.microsoft.com/office/drawing/2014/main" id="{73466297-05DD-4AAE-916C-A062D0C3658A}"/>
              </a:ext>
            </a:extLst>
          </xdr:cNvPr>
          <xdr:cNvCxnSpPr/>
        </xdr:nvCxnSpPr>
        <xdr:spPr bwMode="auto">
          <a:xfrm>
            <a:off x="6791325" y="3762375"/>
            <a:ext cx="9525" cy="238125"/>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grpSp>
    <xdr:clientData/>
  </xdr:twoCellAnchor>
  <xdr:twoCellAnchor>
    <xdr:from>
      <xdr:col>15</xdr:col>
      <xdr:colOff>346077</xdr:colOff>
      <xdr:row>2</xdr:row>
      <xdr:rowOff>133350</xdr:rowOff>
    </xdr:from>
    <xdr:to>
      <xdr:col>17</xdr:col>
      <xdr:colOff>180976</xdr:colOff>
      <xdr:row>3</xdr:row>
      <xdr:rowOff>142875</xdr:rowOff>
    </xdr:to>
    <xdr:sp macro="" textlink="">
      <xdr:nvSpPr>
        <xdr:cNvPr id="42" name="Rectangle 10">
          <a:hlinkClick xmlns:r="http://schemas.openxmlformats.org/officeDocument/2006/relationships" r:id="rId2"/>
          <a:extLst>
            <a:ext uri="{FF2B5EF4-FFF2-40B4-BE49-F238E27FC236}">
              <a16:creationId xmlns:a16="http://schemas.microsoft.com/office/drawing/2014/main" id="{0BEEBF84-6C88-44BA-9F37-91C483356450}"/>
            </a:ext>
          </a:extLst>
        </xdr:cNvPr>
        <xdr:cNvSpPr/>
      </xdr:nvSpPr>
      <xdr:spPr>
        <a:xfrm>
          <a:off x="10213977" y="619125"/>
          <a:ext cx="1454149" cy="2000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WOMEN'S </a:t>
          </a:r>
          <a:r>
            <a:rPr lang="en-US" sz="1100" b="1" baseline="0"/>
            <a:t>JERSEYS </a:t>
          </a:r>
          <a:endParaRPr lang="en-US" sz="1100" b="1"/>
        </a:p>
      </xdr:txBody>
    </xdr:sp>
    <xdr:clientData/>
  </xdr:twoCellAnchor>
  <xdr:twoCellAnchor>
    <xdr:from>
      <xdr:col>15</xdr:col>
      <xdr:colOff>336553</xdr:colOff>
      <xdr:row>4</xdr:row>
      <xdr:rowOff>6351</xdr:rowOff>
    </xdr:from>
    <xdr:to>
      <xdr:col>17</xdr:col>
      <xdr:colOff>190501</xdr:colOff>
      <xdr:row>5</xdr:row>
      <xdr:rowOff>9525</xdr:rowOff>
    </xdr:to>
    <xdr:sp macro="" textlink="">
      <xdr:nvSpPr>
        <xdr:cNvPr id="43" name="Rectangle 11">
          <a:hlinkClick xmlns:r="http://schemas.openxmlformats.org/officeDocument/2006/relationships" r:id="rId3"/>
          <a:extLst>
            <a:ext uri="{FF2B5EF4-FFF2-40B4-BE49-F238E27FC236}">
              <a16:creationId xmlns:a16="http://schemas.microsoft.com/office/drawing/2014/main" id="{6DB41D1C-6F9C-4800-8C3F-950D0D212884}"/>
            </a:ext>
          </a:extLst>
        </xdr:cNvPr>
        <xdr:cNvSpPr/>
      </xdr:nvSpPr>
      <xdr:spPr>
        <a:xfrm>
          <a:off x="10204453" y="873126"/>
          <a:ext cx="1473198" cy="1936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WOMEN'S</a:t>
          </a:r>
          <a:r>
            <a:rPr lang="en-US" sz="1050" b="1" baseline="0"/>
            <a:t> </a:t>
          </a:r>
          <a:r>
            <a:rPr lang="en-US" sz="1050" b="1"/>
            <a:t>PANTS </a:t>
          </a:r>
        </a:p>
      </xdr:txBody>
    </xdr:sp>
    <xdr:clientData/>
  </xdr:twoCellAnchor>
  <xdr:twoCellAnchor>
    <xdr:from>
      <xdr:col>15</xdr:col>
      <xdr:colOff>314327</xdr:colOff>
      <xdr:row>16</xdr:row>
      <xdr:rowOff>123826</xdr:rowOff>
    </xdr:from>
    <xdr:to>
      <xdr:col>17</xdr:col>
      <xdr:colOff>238127</xdr:colOff>
      <xdr:row>17</xdr:row>
      <xdr:rowOff>133350</xdr:rowOff>
    </xdr:to>
    <xdr:sp macro="" textlink="">
      <xdr:nvSpPr>
        <xdr:cNvPr id="44" name="Rectangle 12">
          <a:hlinkClick xmlns:r="http://schemas.openxmlformats.org/officeDocument/2006/relationships" r:id="rId4"/>
          <a:extLst>
            <a:ext uri="{FF2B5EF4-FFF2-40B4-BE49-F238E27FC236}">
              <a16:creationId xmlns:a16="http://schemas.microsoft.com/office/drawing/2014/main" id="{05EFD235-1044-43EE-8A31-C5AC69E46B2F}"/>
            </a:ext>
          </a:extLst>
        </xdr:cNvPr>
        <xdr:cNvSpPr/>
      </xdr:nvSpPr>
      <xdr:spPr>
        <a:xfrm>
          <a:off x="9515477" y="3276601"/>
          <a:ext cx="1857375"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DECORATIONS</a:t>
          </a:r>
        </a:p>
      </xdr:txBody>
    </xdr:sp>
    <xdr:clientData/>
  </xdr:twoCellAnchor>
  <xdr:twoCellAnchor>
    <xdr:from>
      <xdr:col>15</xdr:col>
      <xdr:colOff>336554</xdr:colOff>
      <xdr:row>9</xdr:row>
      <xdr:rowOff>111126</xdr:rowOff>
    </xdr:from>
    <xdr:to>
      <xdr:col>17</xdr:col>
      <xdr:colOff>228602</xdr:colOff>
      <xdr:row>10</xdr:row>
      <xdr:rowOff>104776</xdr:rowOff>
    </xdr:to>
    <xdr:sp macro="" textlink="">
      <xdr:nvSpPr>
        <xdr:cNvPr id="46" name="Rectangle 14">
          <a:hlinkClick xmlns:r="http://schemas.openxmlformats.org/officeDocument/2006/relationships" r:id="rId5"/>
          <a:extLst>
            <a:ext uri="{FF2B5EF4-FFF2-40B4-BE49-F238E27FC236}">
              <a16:creationId xmlns:a16="http://schemas.microsoft.com/office/drawing/2014/main" id="{E02F6227-97CC-44FF-9ECD-95FF7F47EBB1}"/>
            </a:ext>
          </a:extLst>
        </xdr:cNvPr>
        <xdr:cNvSpPr/>
      </xdr:nvSpPr>
      <xdr:spPr>
        <a:xfrm>
          <a:off x="9537704" y="1930401"/>
          <a:ext cx="1825623" cy="1841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CUSTOM YOUTH PANTS</a:t>
          </a:r>
        </a:p>
      </xdr:txBody>
    </xdr:sp>
    <xdr:clientData/>
  </xdr:twoCellAnchor>
  <xdr:twoCellAnchor>
    <xdr:from>
      <xdr:col>15</xdr:col>
      <xdr:colOff>327026</xdr:colOff>
      <xdr:row>6</xdr:row>
      <xdr:rowOff>92076</xdr:rowOff>
    </xdr:from>
    <xdr:to>
      <xdr:col>17</xdr:col>
      <xdr:colOff>209551</xdr:colOff>
      <xdr:row>7</xdr:row>
      <xdr:rowOff>114300</xdr:rowOff>
    </xdr:to>
    <xdr:sp macro="" textlink="">
      <xdr:nvSpPr>
        <xdr:cNvPr id="47" name="Rectangle 15">
          <a:hlinkClick xmlns:r="http://schemas.openxmlformats.org/officeDocument/2006/relationships" r:id="rId6"/>
          <a:extLst>
            <a:ext uri="{FF2B5EF4-FFF2-40B4-BE49-F238E27FC236}">
              <a16:creationId xmlns:a16="http://schemas.microsoft.com/office/drawing/2014/main" id="{0034DB4D-F261-4EF9-9777-11B5B0043D0B}"/>
            </a:ext>
          </a:extLst>
        </xdr:cNvPr>
        <xdr:cNvSpPr/>
      </xdr:nvSpPr>
      <xdr:spPr>
        <a:xfrm>
          <a:off x="9528176" y="1339851"/>
          <a:ext cx="1816100" cy="2127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DESIGNATED HITTER JERSEYS</a:t>
          </a:r>
        </a:p>
      </xdr:txBody>
    </xdr:sp>
    <xdr:clientData/>
  </xdr:twoCellAnchor>
  <xdr:twoCellAnchor>
    <xdr:from>
      <xdr:col>15</xdr:col>
      <xdr:colOff>327027</xdr:colOff>
      <xdr:row>7</xdr:row>
      <xdr:rowOff>187325</xdr:rowOff>
    </xdr:from>
    <xdr:to>
      <xdr:col>17</xdr:col>
      <xdr:colOff>228601</xdr:colOff>
      <xdr:row>9</xdr:row>
      <xdr:rowOff>38100</xdr:rowOff>
    </xdr:to>
    <xdr:sp macro="" textlink="">
      <xdr:nvSpPr>
        <xdr:cNvPr id="48" name="Rectangle 16">
          <a:hlinkClick xmlns:r="http://schemas.openxmlformats.org/officeDocument/2006/relationships" r:id="rId7"/>
          <a:extLst>
            <a:ext uri="{FF2B5EF4-FFF2-40B4-BE49-F238E27FC236}">
              <a16:creationId xmlns:a16="http://schemas.microsoft.com/office/drawing/2014/main" id="{3A176026-0AF2-4BCC-B6CE-323AA58B59C1}"/>
            </a:ext>
          </a:extLst>
        </xdr:cNvPr>
        <xdr:cNvSpPr/>
      </xdr:nvSpPr>
      <xdr:spPr>
        <a:xfrm>
          <a:off x="9528177" y="1625600"/>
          <a:ext cx="1835149" cy="2317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DESIGNATED HITTER PANTS</a:t>
          </a:r>
        </a:p>
      </xdr:txBody>
    </xdr:sp>
    <xdr:clientData/>
  </xdr:twoCellAnchor>
  <xdr:twoCellAnchor>
    <xdr:from>
      <xdr:col>15</xdr:col>
      <xdr:colOff>317501</xdr:colOff>
      <xdr:row>10</xdr:row>
      <xdr:rowOff>187325</xdr:rowOff>
    </xdr:from>
    <xdr:to>
      <xdr:col>17</xdr:col>
      <xdr:colOff>238126</xdr:colOff>
      <xdr:row>12</xdr:row>
      <xdr:rowOff>19050</xdr:rowOff>
    </xdr:to>
    <xdr:sp macro="" textlink="">
      <xdr:nvSpPr>
        <xdr:cNvPr id="49" name="Rectangle 12">
          <a:hlinkClick xmlns:r="http://schemas.openxmlformats.org/officeDocument/2006/relationships" r:id="rId8"/>
          <a:extLst>
            <a:ext uri="{FF2B5EF4-FFF2-40B4-BE49-F238E27FC236}">
              <a16:creationId xmlns:a16="http://schemas.microsoft.com/office/drawing/2014/main" id="{4F9B71DD-4662-40AE-A55E-8E62062D3344}"/>
            </a:ext>
          </a:extLst>
        </xdr:cNvPr>
        <xdr:cNvSpPr/>
      </xdr:nvSpPr>
      <xdr:spPr>
        <a:xfrm>
          <a:off x="9518651" y="2197100"/>
          <a:ext cx="1854200" cy="2127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WOMEN'S</a:t>
          </a:r>
          <a:r>
            <a:rPr lang="en-US" sz="800" b="1" i="0" baseline="0">
              <a:solidFill>
                <a:schemeClr val="dk1"/>
              </a:solidFill>
              <a:effectLst/>
              <a:latin typeface="+mn-lt"/>
              <a:ea typeface="+mn-ea"/>
              <a:cs typeface="+mn-cs"/>
            </a:rPr>
            <a:t> JERSEYS (FILL INS)</a:t>
          </a:r>
          <a:endParaRPr lang="en-US" sz="800" b="1"/>
        </a:p>
      </xdr:txBody>
    </xdr:sp>
    <xdr:clientData/>
  </xdr:twoCellAnchor>
  <xdr:twoCellAnchor>
    <xdr:from>
      <xdr:col>15</xdr:col>
      <xdr:colOff>317503</xdr:colOff>
      <xdr:row>12</xdr:row>
      <xdr:rowOff>82549</xdr:rowOff>
    </xdr:from>
    <xdr:to>
      <xdr:col>17</xdr:col>
      <xdr:colOff>238126</xdr:colOff>
      <xdr:row>13</xdr:row>
      <xdr:rowOff>123824</xdr:rowOff>
    </xdr:to>
    <xdr:sp macro="" textlink="">
      <xdr:nvSpPr>
        <xdr:cNvPr id="50" name="Rectangle 12">
          <a:hlinkClick xmlns:r="http://schemas.openxmlformats.org/officeDocument/2006/relationships" r:id="rId9"/>
          <a:extLst>
            <a:ext uri="{FF2B5EF4-FFF2-40B4-BE49-F238E27FC236}">
              <a16:creationId xmlns:a16="http://schemas.microsoft.com/office/drawing/2014/main" id="{E6E58A92-8B25-40EE-9E7C-62B58F09D01E}"/>
            </a:ext>
          </a:extLst>
        </xdr:cNvPr>
        <xdr:cNvSpPr/>
      </xdr:nvSpPr>
      <xdr:spPr>
        <a:xfrm>
          <a:off x="9518653" y="2473324"/>
          <a:ext cx="1854198" cy="2317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a:solidFill>
                <a:schemeClr val="dk1"/>
              </a:solidFill>
              <a:effectLst/>
              <a:latin typeface="+mn-lt"/>
              <a:ea typeface="+mn-ea"/>
              <a:cs typeface="+mn-cs"/>
            </a:rPr>
            <a:t>WOMEN'S PANTS (FILL</a:t>
          </a:r>
          <a:r>
            <a:rPr lang="en-US" sz="900" b="1" i="0" baseline="0">
              <a:solidFill>
                <a:schemeClr val="dk1"/>
              </a:solidFill>
              <a:effectLst/>
              <a:latin typeface="+mn-lt"/>
              <a:ea typeface="+mn-ea"/>
              <a:cs typeface="+mn-cs"/>
            </a:rPr>
            <a:t> INS)</a:t>
          </a:r>
          <a:endParaRPr lang="en-US" sz="900" b="1"/>
        </a:p>
      </xdr:txBody>
    </xdr:sp>
    <xdr:clientData/>
  </xdr:twoCellAnchor>
  <xdr:twoCellAnchor>
    <xdr:from>
      <xdr:col>15</xdr:col>
      <xdr:colOff>307977</xdr:colOff>
      <xdr:row>13</xdr:row>
      <xdr:rowOff>168275</xdr:rowOff>
    </xdr:from>
    <xdr:to>
      <xdr:col>17</xdr:col>
      <xdr:colOff>238127</xdr:colOff>
      <xdr:row>14</xdr:row>
      <xdr:rowOff>180975</xdr:rowOff>
    </xdr:to>
    <xdr:sp macro="" textlink="">
      <xdr:nvSpPr>
        <xdr:cNvPr id="51" name="Rectangle 12">
          <a:hlinkClick xmlns:r="http://schemas.openxmlformats.org/officeDocument/2006/relationships" r:id="rId10"/>
          <a:extLst>
            <a:ext uri="{FF2B5EF4-FFF2-40B4-BE49-F238E27FC236}">
              <a16:creationId xmlns:a16="http://schemas.microsoft.com/office/drawing/2014/main" id="{CF95B1ED-86F5-43D5-A078-01E650644778}"/>
            </a:ext>
          </a:extLst>
        </xdr:cNvPr>
        <xdr:cNvSpPr/>
      </xdr:nvSpPr>
      <xdr:spPr>
        <a:xfrm>
          <a:off x="9509127" y="2749550"/>
          <a:ext cx="1863725" cy="2032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baseline="0">
              <a:solidFill>
                <a:schemeClr val="dk1"/>
              </a:solidFill>
              <a:effectLst/>
              <a:latin typeface="+mn-lt"/>
              <a:ea typeface="+mn-ea"/>
              <a:cs typeface="+mn-cs"/>
            </a:rPr>
            <a:t>YOUTH JERSEYS (FILL INS)</a:t>
          </a:r>
          <a:endParaRPr lang="en-US" sz="900" b="1"/>
        </a:p>
      </xdr:txBody>
    </xdr:sp>
    <xdr:clientData/>
  </xdr:twoCellAnchor>
  <xdr:twoCellAnchor>
    <xdr:from>
      <xdr:col>15</xdr:col>
      <xdr:colOff>304800</xdr:colOff>
      <xdr:row>15</xdr:row>
      <xdr:rowOff>53975</xdr:rowOff>
    </xdr:from>
    <xdr:to>
      <xdr:col>17</xdr:col>
      <xdr:colOff>247651</xdr:colOff>
      <xdr:row>16</xdr:row>
      <xdr:rowOff>66675</xdr:rowOff>
    </xdr:to>
    <xdr:sp macro="" textlink="">
      <xdr:nvSpPr>
        <xdr:cNvPr id="52" name="Rectangle 12">
          <a:hlinkClick xmlns:r="http://schemas.openxmlformats.org/officeDocument/2006/relationships" r:id="rId11"/>
          <a:extLst>
            <a:ext uri="{FF2B5EF4-FFF2-40B4-BE49-F238E27FC236}">
              <a16:creationId xmlns:a16="http://schemas.microsoft.com/office/drawing/2014/main" id="{34E3AF72-1636-47B4-83C0-1D3C6CE71E87}"/>
            </a:ext>
          </a:extLst>
        </xdr:cNvPr>
        <xdr:cNvSpPr/>
      </xdr:nvSpPr>
      <xdr:spPr>
        <a:xfrm>
          <a:off x="9505950" y="3016250"/>
          <a:ext cx="1876426" cy="2032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a:solidFill>
                <a:schemeClr val="dk1"/>
              </a:solidFill>
              <a:effectLst/>
              <a:latin typeface="+mn-lt"/>
              <a:ea typeface="+mn-ea"/>
              <a:cs typeface="+mn-cs"/>
            </a:rPr>
            <a:t>YOUTH</a:t>
          </a:r>
          <a:r>
            <a:rPr lang="en-US" sz="1200" b="1" i="0">
              <a:solidFill>
                <a:schemeClr val="dk1"/>
              </a:solidFill>
              <a:effectLst/>
              <a:latin typeface="+mn-lt"/>
              <a:ea typeface="+mn-ea"/>
              <a:cs typeface="+mn-cs"/>
            </a:rPr>
            <a:t> </a:t>
          </a:r>
          <a:r>
            <a:rPr lang="en-US" sz="900" b="1" i="0">
              <a:solidFill>
                <a:schemeClr val="dk1"/>
              </a:solidFill>
              <a:effectLst/>
              <a:latin typeface="+mn-lt"/>
              <a:ea typeface="+mn-ea"/>
              <a:cs typeface="+mn-cs"/>
            </a:rPr>
            <a:t>PANTS </a:t>
          </a:r>
          <a:r>
            <a:rPr lang="en-US" sz="900" b="1" i="0" baseline="0">
              <a:solidFill>
                <a:schemeClr val="dk1"/>
              </a:solidFill>
              <a:effectLst/>
              <a:latin typeface="+mn-lt"/>
              <a:ea typeface="+mn-ea"/>
              <a:cs typeface="+mn-cs"/>
            </a:rPr>
            <a:t>(FILL INS)</a:t>
          </a:r>
          <a:endParaRPr lang="en-US" sz="900" b="1"/>
        </a:p>
      </xdr:txBody>
    </xdr:sp>
    <xdr:clientData/>
  </xdr:twoCellAnchor>
  <xdr:twoCellAnchor>
    <xdr:from>
      <xdr:col>15</xdr:col>
      <xdr:colOff>314326</xdr:colOff>
      <xdr:row>1</xdr:row>
      <xdr:rowOff>76200</xdr:rowOff>
    </xdr:from>
    <xdr:to>
      <xdr:col>17</xdr:col>
      <xdr:colOff>171450</xdr:colOff>
      <xdr:row>2</xdr:row>
      <xdr:rowOff>85725</xdr:rowOff>
    </xdr:to>
    <xdr:sp macro="" textlink="">
      <xdr:nvSpPr>
        <xdr:cNvPr id="53" name="Rectangle 12">
          <a:hlinkClick xmlns:r="http://schemas.openxmlformats.org/officeDocument/2006/relationships" r:id="rId12"/>
          <a:extLst>
            <a:ext uri="{FF2B5EF4-FFF2-40B4-BE49-F238E27FC236}">
              <a16:creationId xmlns:a16="http://schemas.microsoft.com/office/drawing/2014/main" id="{63088FB8-FDD8-44DC-8054-A26D77D61471}"/>
            </a:ext>
          </a:extLst>
        </xdr:cNvPr>
        <xdr:cNvSpPr/>
      </xdr:nvSpPr>
      <xdr:spPr>
        <a:xfrm>
          <a:off x="10182226" y="371475"/>
          <a:ext cx="1476374" cy="2000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i="0">
              <a:solidFill>
                <a:schemeClr val="dk1"/>
              </a:solidFill>
              <a:effectLst/>
              <a:latin typeface="+mn-lt"/>
              <a:ea typeface="+mn-ea"/>
              <a:cs typeface="+mn-cs"/>
            </a:rPr>
            <a:t>INDEX</a:t>
          </a:r>
          <a:endParaRPr lang="en-US" sz="1100" b="1"/>
        </a:p>
      </xdr:txBody>
    </xdr:sp>
    <xdr:clientData/>
  </xdr:twoCellAnchor>
  <xdr:twoCellAnchor>
    <xdr:from>
      <xdr:col>15</xdr:col>
      <xdr:colOff>333375</xdr:colOff>
      <xdr:row>5</xdr:row>
      <xdr:rowOff>47625</xdr:rowOff>
    </xdr:from>
    <xdr:to>
      <xdr:col>17</xdr:col>
      <xdr:colOff>215900</xdr:colOff>
      <xdr:row>6</xdr:row>
      <xdr:rowOff>69849</xdr:rowOff>
    </xdr:to>
    <xdr:sp macro="" textlink="">
      <xdr:nvSpPr>
        <xdr:cNvPr id="28" name="Rectangle 15">
          <a:hlinkClick xmlns:r="http://schemas.openxmlformats.org/officeDocument/2006/relationships" r:id="rId13"/>
          <a:extLst>
            <a:ext uri="{FF2B5EF4-FFF2-40B4-BE49-F238E27FC236}">
              <a16:creationId xmlns:a16="http://schemas.microsoft.com/office/drawing/2014/main" id="{4C66BA8B-3F4D-4982-AB42-76AF1EE66F5F}"/>
            </a:ext>
          </a:extLst>
        </xdr:cNvPr>
        <xdr:cNvSpPr/>
      </xdr:nvSpPr>
      <xdr:spPr>
        <a:xfrm>
          <a:off x="9534525" y="1104900"/>
          <a:ext cx="1816100" cy="2127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MIDYNASTY</a:t>
          </a:r>
          <a:r>
            <a:rPr lang="en-US" sz="800" b="1" baseline="0"/>
            <a:t> 2.0 JERSEY</a:t>
          </a:r>
          <a:endParaRPr lang="en-US" sz="800" b="1"/>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161925</xdr:colOff>
      <xdr:row>0</xdr:row>
      <xdr:rowOff>9525</xdr:rowOff>
    </xdr:from>
    <xdr:to>
      <xdr:col>2</xdr:col>
      <xdr:colOff>180975</xdr:colOff>
      <xdr:row>1</xdr:row>
      <xdr:rowOff>0</xdr:rowOff>
    </xdr:to>
    <xdr:pic>
      <xdr:nvPicPr>
        <xdr:cNvPr id="21601" name="Picture 1">
          <a:extLst>
            <a:ext uri="{FF2B5EF4-FFF2-40B4-BE49-F238E27FC236}">
              <a16:creationId xmlns:a16="http://schemas.microsoft.com/office/drawing/2014/main" id="{1B6827D1-6060-47F5-AD39-BA665B5BAD6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1925" y="9525"/>
          <a:ext cx="84772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16</xdr:col>
      <xdr:colOff>327027</xdr:colOff>
      <xdr:row>2</xdr:row>
      <xdr:rowOff>180975</xdr:rowOff>
    </xdr:from>
    <xdr:to>
      <xdr:col>19</xdr:col>
      <xdr:colOff>238126</xdr:colOff>
      <xdr:row>4</xdr:row>
      <xdr:rowOff>0</xdr:rowOff>
    </xdr:to>
    <xdr:sp macro="" textlink="">
      <xdr:nvSpPr>
        <xdr:cNvPr id="20" name="Rectangle 10">
          <a:hlinkClick xmlns:r="http://schemas.openxmlformats.org/officeDocument/2006/relationships" r:id="rId2"/>
          <a:extLst>
            <a:ext uri="{FF2B5EF4-FFF2-40B4-BE49-F238E27FC236}">
              <a16:creationId xmlns:a16="http://schemas.microsoft.com/office/drawing/2014/main" id="{292D9EF7-DF9A-4428-A135-992D8344D671}"/>
            </a:ext>
          </a:extLst>
        </xdr:cNvPr>
        <xdr:cNvSpPr/>
      </xdr:nvSpPr>
      <xdr:spPr>
        <a:xfrm>
          <a:off x="11661777" y="685800"/>
          <a:ext cx="1454149" cy="2000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WOMEN'S </a:t>
          </a:r>
          <a:r>
            <a:rPr lang="en-US" sz="1100" b="1" baseline="0"/>
            <a:t>JERSEYS </a:t>
          </a:r>
          <a:endParaRPr lang="en-US" sz="1100" b="1"/>
        </a:p>
      </xdr:txBody>
    </xdr:sp>
    <xdr:clientData/>
  </xdr:twoCellAnchor>
  <xdr:twoCellAnchor>
    <xdr:from>
      <xdr:col>16</xdr:col>
      <xdr:colOff>317503</xdr:colOff>
      <xdr:row>4</xdr:row>
      <xdr:rowOff>53976</xdr:rowOff>
    </xdr:from>
    <xdr:to>
      <xdr:col>19</xdr:col>
      <xdr:colOff>247651</xdr:colOff>
      <xdr:row>5</xdr:row>
      <xdr:rowOff>57150</xdr:rowOff>
    </xdr:to>
    <xdr:sp macro="" textlink="">
      <xdr:nvSpPr>
        <xdr:cNvPr id="21" name="Rectangle 11">
          <a:hlinkClick xmlns:r="http://schemas.openxmlformats.org/officeDocument/2006/relationships" r:id="rId3"/>
          <a:extLst>
            <a:ext uri="{FF2B5EF4-FFF2-40B4-BE49-F238E27FC236}">
              <a16:creationId xmlns:a16="http://schemas.microsoft.com/office/drawing/2014/main" id="{4CDBF519-4019-447B-914B-18ED12787830}"/>
            </a:ext>
          </a:extLst>
        </xdr:cNvPr>
        <xdr:cNvSpPr/>
      </xdr:nvSpPr>
      <xdr:spPr>
        <a:xfrm>
          <a:off x="11652253" y="939801"/>
          <a:ext cx="1473198" cy="1936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WOMEN'S</a:t>
          </a:r>
          <a:r>
            <a:rPr lang="en-US" sz="1050" b="1" baseline="0"/>
            <a:t> </a:t>
          </a:r>
          <a:r>
            <a:rPr lang="en-US" sz="1050" b="1"/>
            <a:t>PANTS </a:t>
          </a:r>
        </a:p>
      </xdr:txBody>
    </xdr:sp>
    <xdr:clientData/>
  </xdr:twoCellAnchor>
  <xdr:twoCellAnchor>
    <xdr:from>
      <xdr:col>16</xdr:col>
      <xdr:colOff>295277</xdr:colOff>
      <xdr:row>17</xdr:row>
      <xdr:rowOff>19051</xdr:rowOff>
    </xdr:from>
    <xdr:to>
      <xdr:col>19</xdr:col>
      <xdr:colOff>295277</xdr:colOff>
      <xdr:row>18</xdr:row>
      <xdr:rowOff>28575</xdr:rowOff>
    </xdr:to>
    <xdr:sp macro="" textlink="">
      <xdr:nvSpPr>
        <xdr:cNvPr id="22" name="Rectangle 12">
          <a:hlinkClick xmlns:r="http://schemas.openxmlformats.org/officeDocument/2006/relationships" r:id="rId4"/>
          <a:extLst>
            <a:ext uri="{FF2B5EF4-FFF2-40B4-BE49-F238E27FC236}">
              <a16:creationId xmlns:a16="http://schemas.microsoft.com/office/drawing/2014/main" id="{0E6FB4AD-0949-47B2-9549-D94C98AE18F6}"/>
            </a:ext>
          </a:extLst>
        </xdr:cNvPr>
        <xdr:cNvSpPr/>
      </xdr:nvSpPr>
      <xdr:spPr>
        <a:xfrm>
          <a:off x="10915652" y="3381376"/>
          <a:ext cx="1743075"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DECORATIONS</a:t>
          </a:r>
        </a:p>
      </xdr:txBody>
    </xdr:sp>
    <xdr:clientData/>
  </xdr:twoCellAnchor>
  <xdr:twoCellAnchor>
    <xdr:from>
      <xdr:col>16</xdr:col>
      <xdr:colOff>307978</xdr:colOff>
      <xdr:row>9</xdr:row>
      <xdr:rowOff>171451</xdr:rowOff>
    </xdr:from>
    <xdr:to>
      <xdr:col>19</xdr:col>
      <xdr:colOff>285751</xdr:colOff>
      <xdr:row>10</xdr:row>
      <xdr:rowOff>180975</xdr:rowOff>
    </xdr:to>
    <xdr:sp macro="" textlink="">
      <xdr:nvSpPr>
        <xdr:cNvPr id="23" name="Rectangle 13">
          <a:hlinkClick xmlns:r="http://schemas.openxmlformats.org/officeDocument/2006/relationships" r:id="rId5"/>
          <a:extLst>
            <a:ext uri="{FF2B5EF4-FFF2-40B4-BE49-F238E27FC236}">
              <a16:creationId xmlns:a16="http://schemas.microsoft.com/office/drawing/2014/main" id="{4FB24566-4863-4961-874D-EA42CDCF1FFA}"/>
            </a:ext>
          </a:extLst>
        </xdr:cNvPr>
        <xdr:cNvSpPr/>
      </xdr:nvSpPr>
      <xdr:spPr>
        <a:xfrm>
          <a:off x="10928353" y="2009776"/>
          <a:ext cx="1720848"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CUSTOM</a:t>
          </a:r>
          <a:r>
            <a:rPr lang="en-US" sz="1000" b="1" baseline="0"/>
            <a:t> YOUTH JERSEYS</a:t>
          </a:r>
          <a:endParaRPr lang="en-US" sz="1000" b="1"/>
        </a:p>
      </xdr:txBody>
    </xdr:sp>
    <xdr:clientData/>
  </xdr:twoCellAnchor>
  <xdr:twoCellAnchor>
    <xdr:from>
      <xdr:col>16</xdr:col>
      <xdr:colOff>307976</xdr:colOff>
      <xdr:row>6</xdr:row>
      <xdr:rowOff>149226</xdr:rowOff>
    </xdr:from>
    <xdr:to>
      <xdr:col>19</xdr:col>
      <xdr:colOff>266701</xdr:colOff>
      <xdr:row>7</xdr:row>
      <xdr:rowOff>171450</xdr:rowOff>
    </xdr:to>
    <xdr:sp macro="" textlink="">
      <xdr:nvSpPr>
        <xdr:cNvPr id="25" name="Rectangle 15">
          <a:hlinkClick xmlns:r="http://schemas.openxmlformats.org/officeDocument/2006/relationships" r:id="rId6"/>
          <a:extLst>
            <a:ext uri="{FF2B5EF4-FFF2-40B4-BE49-F238E27FC236}">
              <a16:creationId xmlns:a16="http://schemas.microsoft.com/office/drawing/2014/main" id="{891A2C7E-3405-4D16-9D14-F98DA25B69A9}"/>
            </a:ext>
          </a:extLst>
        </xdr:cNvPr>
        <xdr:cNvSpPr/>
      </xdr:nvSpPr>
      <xdr:spPr>
        <a:xfrm>
          <a:off x="10928351" y="1416051"/>
          <a:ext cx="1701800" cy="2127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DESIGNATED HITTER JERSEYS</a:t>
          </a:r>
        </a:p>
      </xdr:txBody>
    </xdr:sp>
    <xdr:clientData/>
  </xdr:twoCellAnchor>
  <xdr:twoCellAnchor>
    <xdr:from>
      <xdr:col>16</xdr:col>
      <xdr:colOff>307977</xdr:colOff>
      <xdr:row>8</xdr:row>
      <xdr:rowOff>53975</xdr:rowOff>
    </xdr:from>
    <xdr:to>
      <xdr:col>19</xdr:col>
      <xdr:colOff>285751</xdr:colOff>
      <xdr:row>9</xdr:row>
      <xdr:rowOff>95250</xdr:rowOff>
    </xdr:to>
    <xdr:sp macro="" textlink="">
      <xdr:nvSpPr>
        <xdr:cNvPr id="26" name="Rectangle 16">
          <a:hlinkClick xmlns:r="http://schemas.openxmlformats.org/officeDocument/2006/relationships" r:id="rId7"/>
          <a:extLst>
            <a:ext uri="{FF2B5EF4-FFF2-40B4-BE49-F238E27FC236}">
              <a16:creationId xmlns:a16="http://schemas.microsoft.com/office/drawing/2014/main" id="{F67F3668-DFDB-4B37-9099-831C86769299}"/>
            </a:ext>
          </a:extLst>
        </xdr:cNvPr>
        <xdr:cNvSpPr/>
      </xdr:nvSpPr>
      <xdr:spPr>
        <a:xfrm>
          <a:off x="10928352" y="1701800"/>
          <a:ext cx="1720849" cy="2317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DESIGNATED HITTER PANTS</a:t>
          </a:r>
        </a:p>
      </xdr:txBody>
    </xdr:sp>
    <xdr:clientData/>
  </xdr:twoCellAnchor>
  <xdr:twoCellAnchor>
    <xdr:from>
      <xdr:col>16</xdr:col>
      <xdr:colOff>298451</xdr:colOff>
      <xdr:row>11</xdr:row>
      <xdr:rowOff>82550</xdr:rowOff>
    </xdr:from>
    <xdr:to>
      <xdr:col>19</xdr:col>
      <xdr:colOff>295276</xdr:colOff>
      <xdr:row>12</xdr:row>
      <xdr:rowOff>104775</xdr:rowOff>
    </xdr:to>
    <xdr:sp macro="" textlink="">
      <xdr:nvSpPr>
        <xdr:cNvPr id="27" name="Rectangle 12">
          <a:hlinkClick xmlns:r="http://schemas.openxmlformats.org/officeDocument/2006/relationships" r:id="rId8"/>
          <a:extLst>
            <a:ext uri="{FF2B5EF4-FFF2-40B4-BE49-F238E27FC236}">
              <a16:creationId xmlns:a16="http://schemas.microsoft.com/office/drawing/2014/main" id="{F57494E5-43E7-455F-A951-7B29C34B7781}"/>
            </a:ext>
          </a:extLst>
        </xdr:cNvPr>
        <xdr:cNvSpPr/>
      </xdr:nvSpPr>
      <xdr:spPr>
        <a:xfrm>
          <a:off x="10918826" y="2301875"/>
          <a:ext cx="1739900" cy="2127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WOMEN'S</a:t>
          </a:r>
          <a:r>
            <a:rPr lang="en-US" sz="800" b="1" i="0" baseline="0">
              <a:solidFill>
                <a:schemeClr val="dk1"/>
              </a:solidFill>
              <a:effectLst/>
              <a:latin typeface="+mn-lt"/>
              <a:ea typeface="+mn-ea"/>
              <a:cs typeface="+mn-cs"/>
            </a:rPr>
            <a:t> JERSEYS (FILL INS)</a:t>
          </a:r>
          <a:endParaRPr lang="en-US" sz="800" b="1"/>
        </a:p>
      </xdr:txBody>
    </xdr:sp>
    <xdr:clientData/>
  </xdr:twoCellAnchor>
  <xdr:twoCellAnchor>
    <xdr:from>
      <xdr:col>16</xdr:col>
      <xdr:colOff>298453</xdr:colOff>
      <xdr:row>12</xdr:row>
      <xdr:rowOff>168274</xdr:rowOff>
    </xdr:from>
    <xdr:to>
      <xdr:col>19</xdr:col>
      <xdr:colOff>295276</xdr:colOff>
      <xdr:row>14</xdr:row>
      <xdr:rowOff>19049</xdr:rowOff>
    </xdr:to>
    <xdr:sp macro="" textlink="">
      <xdr:nvSpPr>
        <xdr:cNvPr id="28" name="Rectangle 12">
          <a:hlinkClick xmlns:r="http://schemas.openxmlformats.org/officeDocument/2006/relationships" r:id="rId9"/>
          <a:extLst>
            <a:ext uri="{FF2B5EF4-FFF2-40B4-BE49-F238E27FC236}">
              <a16:creationId xmlns:a16="http://schemas.microsoft.com/office/drawing/2014/main" id="{7067FCE6-8308-4140-B40F-5B0CE7AC4F32}"/>
            </a:ext>
          </a:extLst>
        </xdr:cNvPr>
        <xdr:cNvSpPr/>
      </xdr:nvSpPr>
      <xdr:spPr>
        <a:xfrm>
          <a:off x="10918828" y="2578099"/>
          <a:ext cx="1739898" cy="2317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a:solidFill>
                <a:schemeClr val="dk1"/>
              </a:solidFill>
              <a:effectLst/>
              <a:latin typeface="+mn-lt"/>
              <a:ea typeface="+mn-ea"/>
              <a:cs typeface="+mn-cs"/>
            </a:rPr>
            <a:t>WOMEN'S PANTS (FILL</a:t>
          </a:r>
          <a:r>
            <a:rPr lang="en-US" sz="900" b="1" i="0" baseline="0">
              <a:solidFill>
                <a:schemeClr val="dk1"/>
              </a:solidFill>
              <a:effectLst/>
              <a:latin typeface="+mn-lt"/>
              <a:ea typeface="+mn-ea"/>
              <a:cs typeface="+mn-cs"/>
            </a:rPr>
            <a:t> INS)</a:t>
          </a:r>
          <a:endParaRPr lang="en-US" sz="900" b="1"/>
        </a:p>
      </xdr:txBody>
    </xdr:sp>
    <xdr:clientData/>
  </xdr:twoCellAnchor>
  <xdr:twoCellAnchor>
    <xdr:from>
      <xdr:col>16</xdr:col>
      <xdr:colOff>288927</xdr:colOff>
      <xdr:row>14</xdr:row>
      <xdr:rowOff>63500</xdr:rowOff>
    </xdr:from>
    <xdr:to>
      <xdr:col>19</xdr:col>
      <xdr:colOff>295277</xdr:colOff>
      <xdr:row>15</xdr:row>
      <xdr:rowOff>76200</xdr:rowOff>
    </xdr:to>
    <xdr:sp macro="" textlink="">
      <xdr:nvSpPr>
        <xdr:cNvPr id="29" name="Rectangle 12">
          <a:hlinkClick xmlns:r="http://schemas.openxmlformats.org/officeDocument/2006/relationships" r:id="rId10"/>
          <a:extLst>
            <a:ext uri="{FF2B5EF4-FFF2-40B4-BE49-F238E27FC236}">
              <a16:creationId xmlns:a16="http://schemas.microsoft.com/office/drawing/2014/main" id="{E1F99141-79B9-45A0-9BF3-F7C9B6894BC9}"/>
            </a:ext>
          </a:extLst>
        </xdr:cNvPr>
        <xdr:cNvSpPr/>
      </xdr:nvSpPr>
      <xdr:spPr>
        <a:xfrm>
          <a:off x="10909302" y="2854325"/>
          <a:ext cx="1749425" cy="2032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baseline="0">
              <a:solidFill>
                <a:schemeClr val="dk1"/>
              </a:solidFill>
              <a:effectLst/>
              <a:latin typeface="+mn-lt"/>
              <a:ea typeface="+mn-ea"/>
              <a:cs typeface="+mn-cs"/>
            </a:rPr>
            <a:t>YOUTH JERSEYS (FILL INS)</a:t>
          </a:r>
          <a:endParaRPr lang="en-US" sz="900" b="1"/>
        </a:p>
      </xdr:txBody>
    </xdr:sp>
    <xdr:clientData/>
  </xdr:twoCellAnchor>
  <xdr:twoCellAnchor>
    <xdr:from>
      <xdr:col>16</xdr:col>
      <xdr:colOff>285750</xdr:colOff>
      <xdr:row>15</xdr:row>
      <xdr:rowOff>139700</xdr:rowOff>
    </xdr:from>
    <xdr:to>
      <xdr:col>19</xdr:col>
      <xdr:colOff>304801</xdr:colOff>
      <xdr:row>16</xdr:row>
      <xdr:rowOff>152400</xdr:rowOff>
    </xdr:to>
    <xdr:sp macro="" textlink="">
      <xdr:nvSpPr>
        <xdr:cNvPr id="30" name="Rectangle 12">
          <a:hlinkClick xmlns:r="http://schemas.openxmlformats.org/officeDocument/2006/relationships" r:id="rId11"/>
          <a:extLst>
            <a:ext uri="{FF2B5EF4-FFF2-40B4-BE49-F238E27FC236}">
              <a16:creationId xmlns:a16="http://schemas.microsoft.com/office/drawing/2014/main" id="{30420FDD-5D96-45F0-8A7F-AE5381711FC5}"/>
            </a:ext>
          </a:extLst>
        </xdr:cNvPr>
        <xdr:cNvSpPr/>
      </xdr:nvSpPr>
      <xdr:spPr>
        <a:xfrm>
          <a:off x="10906125" y="3121025"/>
          <a:ext cx="1762126" cy="2032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a:solidFill>
                <a:schemeClr val="dk1"/>
              </a:solidFill>
              <a:effectLst/>
              <a:latin typeface="+mn-lt"/>
              <a:ea typeface="+mn-ea"/>
              <a:cs typeface="+mn-cs"/>
            </a:rPr>
            <a:t>YOUTH</a:t>
          </a:r>
          <a:r>
            <a:rPr lang="en-US" sz="1200" b="1" i="0">
              <a:solidFill>
                <a:schemeClr val="dk1"/>
              </a:solidFill>
              <a:effectLst/>
              <a:latin typeface="+mn-lt"/>
              <a:ea typeface="+mn-ea"/>
              <a:cs typeface="+mn-cs"/>
            </a:rPr>
            <a:t> </a:t>
          </a:r>
          <a:r>
            <a:rPr lang="en-US" sz="900" b="1" i="0">
              <a:solidFill>
                <a:schemeClr val="dk1"/>
              </a:solidFill>
              <a:effectLst/>
              <a:latin typeface="+mn-lt"/>
              <a:ea typeface="+mn-ea"/>
              <a:cs typeface="+mn-cs"/>
            </a:rPr>
            <a:t>PANTS </a:t>
          </a:r>
          <a:r>
            <a:rPr lang="en-US" sz="900" b="1" i="0" baseline="0">
              <a:solidFill>
                <a:schemeClr val="dk1"/>
              </a:solidFill>
              <a:effectLst/>
              <a:latin typeface="+mn-lt"/>
              <a:ea typeface="+mn-ea"/>
              <a:cs typeface="+mn-cs"/>
            </a:rPr>
            <a:t>(FILL INS)</a:t>
          </a:r>
          <a:endParaRPr lang="en-US" sz="900" b="1"/>
        </a:p>
      </xdr:txBody>
    </xdr:sp>
    <xdr:clientData/>
  </xdr:twoCellAnchor>
  <xdr:twoCellAnchor>
    <xdr:from>
      <xdr:col>16</xdr:col>
      <xdr:colOff>295276</xdr:colOff>
      <xdr:row>1</xdr:row>
      <xdr:rowOff>123825</xdr:rowOff>
    </xdr:from>
    <xdr:to>
      <xdr:col>19</xdr:col>
      <xdr:colOff>209551</xdr:colOff>
      <xdr:row>2</xdr:row>
      <xdr:rowOff>95250</xdr:rowOff>
    </xdr:to>
    <xdr:sp macro="" textlink="">
      <xdr:nvSpPr>
        <xdr:cNvPr id="31" name="Rectangle 12">
          <a:hlinkClick xmlns:r="http://schemas.openxmlformats.org/officeDocument/2006/relationships" r:id="rId12"/>
          <a:extLst>
            <a:ext uri="{FF2B5EF4-FFF2-40B4-BE49-F238E27FC236}">
              <a16:creationId xmlns:a16="http://schemas.microsoft.com/office/drawing/2014/main" id="{2A8B2B5A-3519-4F57-8F17-A4BF5E702AB9}"/>
            </a:ext>
          </a:extLst>
        </xdr:cNvPr>
        <xdr:cNvSpPr/>
      </xdr:nvSpPr>
      <xdr:spPr>
        <a:xfrm>
          <a:off x="11630026" y="438150"/>
          <a:ext cx="1457325" cy="1619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i="0">
              <a:solidFill>
                <a:schemeClr val="dk1"/>
              </a:solidFill>
              <a:effectLst/>
              <a:latin typeface="+mn-lt"/>
              <a:ea typeface="+mn-ea"/>
              <a:cs typeface="+mn-cs"/>
            </a:rPr>
            <a:t>INDEX</a:t>
          </a:r>
          <a:endParaRPr lang="en-US" sz="1100" b="1"/>
        </a:p>
      </xdr:txBody>
    </xdr:sp>
    <xdr:clientData/>
  </xdr:twoCellAnchor>
  <xdr:twoCellAnchor>
    <xdr:from>
      <xdr:col>16</xdr:col>
      <xdr:colOff>314325</xdr:colOff>
      <xdr:row>5</xdr:row>
      <xdr:rowOff>95250</xdr:rowOff>
    </xdr:from>
    <xdr:to>
      <xdr:col>19</xdr:col>
      <xdr:colOff>257175</xdr:colOff>
      <xdr:row>6</xdr:row>
      <xdr:rowOff>114300</xdr:rowOff>
    </xdr:to>
    <xdr:sp macro="" textlink="">
      <xdr:nvSpPr>
        <xdr:cNvPr id="17" name="Rectangle 15">
          <a:hlinkClick xmlns:r="http://schemas.openxmlformats.org/officeDocument/2006/relationships" r:id="rId13"/>
          <a:extLst>
            <a:ext uri="{FF2B5EF4-FFF2-40B4-BE49-F238E27FC236}">
              <a16:creationId xmlns:a16="http://schemas.microsoft.com/office/drawing/2014/main" id="{4CBD15B1-518C-445B-B254-8547C0111461}"/>
            </a:ext>
          </a:extLst>
        </xdr:cNvPr>
        <xdr:cNvSpPr/>
      </xdr:nvSpPr>
      <xdr:spPr>
        <a:xfrm>
          <a:off x="10934700" y="1171575"/>
          <a:ext cx="1685925" cy="2095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MIDYNASTY</a:t>
          </a:r>
          <a:r>
            <a:rPr lang="en-US" sz="800" b="1" baseline="0"/>
            <a:t> 2.0 JERSEY</a:t>
          </a:r>
          <a:endParaRPr lang="en-US" sz="800" b="1"/>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16</xdr:col>
      <xdr:colOff>508002</xdr:colOff>
      <xdr:row>3</xdr:row>
      <xdr:rowOff>19050</xdr:rowOff>
    </xdr:from>
    <xdr:to>
      <xdr:col>19</xdr:col>
      <xdr:colOff>133351</xdr:colOff>
      <xdr:row>4</xdr:row>
      <xdr:rowOff>28575</xdr:rowOff>
    </xdr:to>
    <xdr:sp macro="" textlink="">
      <xdr:nvSpPr>
        <xdr:cNvPr id="29" name="Rectangle 10">
          <a:hlinkClick xmlns:r="http://schemas.openxmlformats.org/officeDocument/2006/relationships" r:id="rId1"/>
          <a:extLst>
            <a:ext uri="{FF2B5EF4-FFF2-40B4-BE49-F238E27FC236}">
              <a16:creationId xmlns:a16="http://schemas.microsoft.com/office/drawing/2014/main" id="{4BF5578B-5A13-4003-8EDA-DE5C8D126523}"/>
            </a:ext>
          </a:extLst>
        </xdr:cNvPr>
        <xdr:cNvSpPr/>
      </xdr:nvSpPr>
      <xdr:spPr>
        <a:xfrm>
          <a:off x="10975977" y="742950"/>
          <a:ext cx="1454149" cy="2000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WOMEN'S </a:t>
          </a:r>
          <a:r>
            <a:rPr lang="en-US" sz="1100" b="1" baseline="0"/>
            <a:t>JERSEYS </a:t>
          </a:r>
          <a:endParaRPr lang="en-US" sz="1100" b="1"/>
        </a:p>
      </xdr:txBody>
    </xdr:sp>
    <xdr:clientData/>
  </xdr:twoCellAnchor>
  <xdr:twoCellAnchor>
    <xdr:from>
      <xdr:col>16</xdr:col>
      <xdr:colOff>498478</xdr:colOff>
      <xdr:row>4</xdr:row>
      <xdr:rowOff>82551</xdr:rowOff>
    </xdr:from>
    <xdr:to>
      <xdr:col>19</xdr:col>
      <xdr:colOff>142876</xdr:colOff>
      <xdr:row>5</xdr:row>
      <xdr:rowOff>85725</xdr:rowOff>
    </xdr:to>
    <xdr:sp macro="" textlink="">
      <xdr:nvSpPr>
        <xdr:cNvPr id="30" name="Rectangle 11">
          <a:hlinkClick xmlns:r="http://schemas.openxmlformats.org/officeDocument/2006/relationships" r:id="rId2"/>
          <a:extLst>
            <a:ext uri="{FF2B5EF4-FFF2-40B4-BE49-F238E27FC236}">
              <a16:creationId xmlns:a16="http://schemas.microsoft.com/office/drawing/2014/main" id="{BC29BD21-F8BE-4804-B4BF-C24BB7711EE7}"/>
            </a:ext>
          </a:extLst>
        </xdr:cNvPr>
        <xdr:cNvSpPr/>
      </xdr:nvSpPr>
      <xdr:spPr>
        <a:xfrm>
          <a:off x="10966453" y="996951"/>
          <a:ext cx="1473198" cy="1936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WOMEN'S</a:t>
          </a:r>
          <a:r>
            <a:rPr lang="en-US" sz="1050" b="1" baseline="0"/>
            <a:t> </a:t>
          </a:r>
          <a:r>
            <a:rPr lang="en-US" sz="1050" b="1"/>
            <a:t>PANTS </a:t>
          </a:r>
        </a:p>
      </xdr:txBody>
    </xdr:sp>
    <xdr:clientData/>
  </xdr:twoCellAnchor>
  <xdr:twoCellAnchor>
    <xdr:from>
      <xdr:col>16</xdr:col>
      <xdr:colOff>495302</xdr:colOff>
      <xdr:row>17</xdr:row>
      <xdr:rowOff>57151</xdr:rowOff>
    </xdr:from>
    <xdr:to>
      <xdr:col>19</xdr:col>
      <xdr:colOff>190500</xdr:colOff>
      <xdr:row>18</xdr:row>
      <xdr:rowOff>47625</xdr:rowOff>
    </xdr:to>
    <xdr:sp macro="" textlink="">
      <xdr:nvSpPr>
        <xdr:cNvPr id="31" name="Rectangle 12">
          <a:hlinkClick xmlns:r="http://schemas.openxmlformats.org/officeDocument/2006/relationships" r:id="rId3"/>
          <a:extLst>
            <a:ext uri="{FF2B5EF4-FFF2-40B4-BE49-F238E27FC236}">
              <a16:creationId xmlns:a16="http://schemas.microsoft.com/office/drawing/2014/main" id="{F7A8EBB7-97D3-4E81-882F-87CF91F4E1BB}"/>
            </a:ext>
          </a:extLst>
        </xdr:cNvPr>
        <xdr:cNvSpPr/>
      </xdr:nvSpPr>
      <xdr:spPr>
        <a:xfrm>
          <a:off x="10963277" y="3448051"/>
          <a:ext cx="1523998" cy="1809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DECORATIONS</a:t>
          </a:r>
        </a:p>
      </xdr:txBody>
    </xdr:sp>
    <xdr:clientData/>
  </xdr:twoCellAnchor>
  <xdr:twoCellAnchor>
    <xdr:from>
      <xdr:col>16</xdr:col>
      <xdr:colOff>488953</xdr:colOff>
      <xdr:row>10</xdr:row>
      <xdr:rowOff>38101</xdr:rowOff>
    </xdr:from>
    <xdr:to>
      <xdr:col>19</xdr:col>
      <xdr:colOff>180976</xdr:colOff>
      <xdr:row>11</xdr:row>
      <xdr:rowOff>47625</xdr:rowOff>
    </xdr:to>
    <xdr:sp macro="" textlink="">
      <xdr:nvSpPr>
        <xdr:cNvPr id="32" name="Rectangle 13">
          <a:hlinkClick xmlns:r="http://schemas.openxmlformats.org/officeDocument/2006/relationships" r:id="rId4"/>
          <a:extLst>
            <a:ext uri="{FF2B5EF4-FFF2-40B4-BE49-F238E27FC236}">
              <a16:creationId xmlns:a16="http://schemas.microsoft.com/office/drawing/2014/main" id="{7B13223F-7DF1-4FD9-97F5-3ACE4B2C561F}"/>
            </a:ext>
          </a:extLst>
        </xdr:cNvPr>
        <xdr:cNvSpPr/>
      </xdr:nvSpPr>
      <xdr:spPr>
        <a:xfrm>
          <a:off x="10956928" y="2095501"/>
          <a:ext cx="1520823"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CUSTOM</a:t>
          </a:r>
          <a:r>
            <a:rPr lang="en-US" sz="1000" b="1" baseline="0"/>
            <a:t> YOUTH JERSEYS</a:t>
          </a:r>
          <a:endParaRPr lang="en-US" sz="1000" b="1"/>
        </a:p>
      </xdr:txBody>
    </xdr:sp>
    <xdr:clientData/>
  </xdr:twoCellAnchor>
  <xdr:twoCellAnchor>
    <xdr:from>
      <xdr:col>16</xdr:col>
      <xdr:colOff>485775</xdr:colOff>
      <xdr:row>11</xdr:row>
      <xdr:rowOff>92075</xdr:rowOff>
    </xdr:from>
    <xdr:to>
      <xdr:col>19</xdr:col>
      <xdr:colOff>161925</xdr:colOff>
      <xdr:row>12</xdr:row>
      <xdr:rowOff>95250</xdr:rowOff>
    </xdr:to>
    <xdr:sp macro="" textlink="">
      <xdr:nvSpPr>
        <xdr:cNvPr id="33" name="Rectangle 14">
          <a:hlinkClick xmlns:r="http://schemas.openxmlformats.org/officeDocument/2006/relationships" r:id="rId5"/>
          <a:extLst>
            <a:ext uri="{FF2B5EF4-FFF2-40B4-BE49-F238E27FC236}">
              <a16:creationId xmlns:a16="http://schemas.microsoft.com/office/drawing/2014/main" id="{3766A8A2-8727-4B19-BF34-632D413C619E}"/>
            </a:ext>
          </a:extLst>
        </xdr:cNvPr>
        <xdr:cNvSpPr/>
      </xdr:nvSpPr>
      <xdr:spPr>
        <a:xfrm>
          <a:off x="10953750" y="2339975"/>
          <a:ext cx="1504950" cy="1936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CUSTOM YOUTH PANTS</a:t>
          </a:r>
        </a:p>
      </xdr:txBody>
    </xdr:sp>
    <xdr:clientData/>
  </xdr:twoCellAnchor>
  <xdr:twoCellAnchor>
    <xdr:from>
      <xdr:col>16</xdr:col>
      <xdr:colOff>488951</xdr:colOff>
      <xdr:row>7</xdr:row>
      <xdr:rowOff>15876</xdr:rowOff>
    </xdr:from>
    <xdr:to>
      <xdr:col>19</xdr:col>
      <xdr:colOff>161926</xdr:colOff>
      <xdr:row>8</xdr:row>
      <xdr:rowOff>38100</xdr:rowOff>
    </xdr:to>
    <xdr:sp macro="" textlink="">
      <xdr:nvSpPr>
        <xdr:cNvPr id="34" name="Rectangle 15">
          <a:hlinkClick xmlns:r="http://schemas.openxmlformats.org/officeDocument/2006/relationships" r:id="rId6"/>
          <a:extLst>
            <a:ext uri="{FF2B5EF4-FFF2-40B4-BE49-F238E27FC236}">
              <a16:creationId xmlns:a16="http://schemas.microsoft.com/office/drawing/2014/main" id="{632A6A54-F59A-4D24-B4BB-2935721AED89}"/>
            </a:ext>
          </a:extLst>
        </xdr:cNvPr>
        <xdr:cNvSpPr/>
      </xdr:nvSpPr>
      <xdr:spPr>
        <a:xfrm>
          <a:off x="10956926" y="1501776"/>
          <a:ext cx="1501775" cy="2127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DESIGNATED HITTER JERSEYS</a:t>
          </a:r>
        </a:p>
      </xdr:txBody>
    </xdr:sp>
    <xdr:clientData/>
  </xdr:twoCellAnchor>
  <xdr:twoCellAnchor>
    <xdr:from>
      <xdr:col>16</xdr:col>
      <xdr:colOff>488952</xdr:colOff>
      <xdr:row>8</xdr:row>
      <xdr:rowOff>111125</xdr:rowOff>
    </xdr:from>
    <xdr:to>
      <xdr:col>19</xdr:col>
      <xdr:colOff>180976</xdr:colOff>
      <xdr:row>9</xdr:row>
      <xdr:rowOff>152400</xdr:rowOff>
    </xdr:to>
    <xdr:sp macro="" textlink="">
      <xdr:nvSpPr>
        <xdr:cNvPr id="35" name="Rectangle 16">
          <a:hlinkClick xmlns:r="http://schemas.openxmlformats.org/officeDocument/2006/relationships" r:id="rId7"/>
          <a:extLst>
            <a:ext uri="{FF2B5EF4-FFF2-40B4-BE49-F238E27FC236}">
              <a16:creationId xmlns:a16="http://schemas.microsoft.com/office/drawing/2014/main" id="{7095EEC6-5F19-4B36-B668-F0BC0935A2C7}"/>
            </a:ext>
          </a:extLst>
        </xdr:cNvPr>
        <xdr:cNvSpPr/>
      </xdr:nvSpPr>
      <xdr:spPr>
        <a:xfrm>
          <a:off x="10956927" y="1787525"/>
          <a:ext cx="1520824" cy="2317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DESIGNATED HITTER PANTS</a:t>
          </a:r>
        </a:p>
      </xdr:txBody>
    </xdr:sp>
    <xdr:clientData/>
  </xdr:twoCellAnchor>
  <xdr:twoCellAnchor>
    <xdr:from>
      <xdr:col>16</xdr:col>
      <xdr:colOff>498478</xdr:colOff>
      <xdr:row>12</xdr:row>
      <xdr:rowOff>187324</xdr:rowOff>
    </xdr:from>
    <xdr:to>
      <xdr:col>19</xdr:col>
      <xdr:colOff>171450</xdr:colOff>
      <xdr:row>14</xdr:row>
      <xdr:rowOff>47625</xdr:rowOff>
    </xdr:to>
    <xdr:sp macro="" textlink="">
      <xdr:nvSpPr>
        <xdr:cNvPr id="37" name="Rectangle 12">
          <a:hlinkClick xmlns:r="http://schemas.openxmlformats.org/officeDocument/2006/relationships" r:id="rId8"/>
          <a:extLst>
            <a:ext uri="{FF2B5EF4-FFF2-40B4-BE49-F238E27FC236}">
              <a16:creationId xmlns:a16="http://schemas.microsoft.com/office/drawing/2014/main" id="{F514CD9D-749F-4FF1-B97D-BA35B4CC2039}"/>
            </a:ext>
          </a:extLst>
        </xdr:cNvPr>
        <xdr:cNvSpPr/>
      </xdr:nvSpPr>
      <xdr:spPr>
        <a:xfrm>
          <a:off x="10966453" y="2625724"/>
          <a:ext cx="1501772" cy="241301"/>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a:solidFill>
                <a:schemeClr val="dk1"/>
              </a:solidFill>
              <a:effectLst/>
              <a:latin typeface="+mn-lt"/>
              <a:ea typeface="+mn-ea"/>
              <a:cs typeface="+mn-cs"/>
            </a:rPr>
            <a:t>WOMEN'S PANTS (FILL</a:t>
          </a:r>
          <a:r>
            <a:rPr lang="en-US" sz="900" b="1" i="0" baseline="0">
              <a:solidFill>
                <a:schemeClr val="dk1"/>
              </a:solidFill>
              <a:effectLst/>
              <a:latin typeface="+mn-lt"/>
              <a:ea typeface="+mn-ea"/>
              <a:cs typeface="+mn-cs"/>
            </a:rPr>
            <a:t> INS)</a:t>
          </a:r>
          <a:endParaRPr lang="en-US" sz="900" b="1"/>
        </a:p>
      </xdr:txBody>
    </xdr:sp>
    <xdr:clientData/>
  </xdr:twoCellAnchor>
  <xdr:twoCellAnchor>
    <xdr:from>
      <xdr:col>16</xdr:col>
      <xdr:colOff>488952</xdr:colOff>
      <xdr:row>14</xdr:row>
      <xdr:rowOff>111124</xdr:rowOff>
    </xdr:from>
    <xdr:to>
      <xdr:col>19</xdr:col>
      <xdr:colOff>190500</xdr:colOff>
      <xdr:row>15</xdr:row>
      <xdr:rowOff>133349</xdr:rowOff>
    </xdr:to>
    <xdr:sp macro="" textlink="">
      <xdr:nvSpPr>
        <xdr:cNvPr id="38" name="Rectangle 12">
          <a:hlinkClick xmlns:r="http://schemas.openxmlformats.org/officeDocument/2006/relationships" r:id="rId9"/>
          <a:extLst>
            <a:ext uri="{FF2B5EF4-FFF2-40B4-BE49-F238E27FC236}">
              <a16:creationId xmlns:a16="http://schemas.microsoft.com/office/drawing/2014/main" id="{B26DF2B2-FF3B-467E-A736-060D6C5EE06C}"/>
            </a:ext>
          </a:extLst>
        </xdr:cNvPr>
        <xdr:cNvSpPr/>
      </xdr:nvSpPr>
      <xdr:spPr>
        <a:xfrm>
          <a:off x="10956927" y="2930524"/>
          <a:ext cx="1530348" cy="2127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baseline="0">
              <a:solidFill>
                <a:schemeClr val="dk1"/>
              </a:solidFill>
              <a:effectLst/>
              <a:latin typeface="+mn-lt"/>
              <a:ea typeface="+mn-ea"/>
              <a:cs typeface="+mn-cs"/>
            </a:rPr>
            <a:t>YOUTH JERSEYS (FILL INS)</a:t>
          </a:r>
          <a:endParaRPr lang="en-US" sz="900" b="1"/>
        </a:p>
      </xdr:txBody>
    </xdr:sp>
    <xdr:clientData/>
  </xdr:twoCellAnchor>
  <xdr:twoCellAnchor>
    <xdr:from>
      <xdr:col>16</xdr:col>
      <xdr:colOff>495300</xdr:colOff>
      <xdr:row>15</xdr:row>
      <xdr:rowOff>177799</xdr:rowOff>
    </xdr:from>
    <xdr:to>
      <xdr:col>19</xdr:col>
      <xdr:colOff>209550</xdr:colOff>
      <xdr:row>17</xdr:row>
      <xdr:rowOff>9524</xdr:rowOff>
    </xdr:to>
    <xdr:sp macro="" textlink="">
      <xdr:nvSpPr>
        <xdr:cNvPr id="39" name="Rectangle 12">
          <a:hlinkClick xmlns:r="http://schemas.openxmlformats.org/officeDocument/2006/relationships" r:id="rId10"/>
          <a:extLst>
            <a:ext uri="{FF2B5EF4-FFF2-40B4-BE49-F238E27FC236}">
              <a16:creationId xmlns:a16="http://schemas.microsoft.com/office/drawing/2014/main" id="{47F840E9-60AF-48D3-B5B2-4D039180E3B9}"/>
            </a:ext>
          </a:extLst>
        </xdr:cNvPr>
        <xdr:cNvSpPr/>
      </xdr:nvSpPr>
      <xdr:spPr>
        <a:xfrm>
          <a:off x="10963275" y="3187699"/>
          <a:ext cx="1543050" cy="2127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a:solidFill>
                <a:schemeClr val="dk1"/>
              </a:solidFill>
              <a:effectLst/>
              <a:latin typeface="+mn-lt"/>
              <a:ea typeface="+mn-ea"/>
              <a:cs typeface="+mn-cs"/>
            </a:rPr>
            <a:t>YOUTH</a:t>
          </a:r>
          <a:r>
            <a:rPr lang="en-US" sz="1200" b="1" i="0">
              <a:solidFill>
                <a:schemeClr val="dk1"/>
              </a:solidFill>
              <a:effectLst/>
              <a:latin typeface="+mn-lt"/>
              <a:ea typeface="+mn-ea"/>
              <a:cs typeface="+mn-cs"/>
            </a:rPr>
            <a:t> </a:t>
          </a:r>
          <a:r>
            <a:rPr lang="en-US" sz="900" b="1" i="0">
              <a:solidFill>
                <a:schemeClr val="dk1"/>
              </a:solidFill>
              <a:effectLst/>
              <a:latin typeface="+mn-lt"/>
              <a:ea typeface="+mn-ea"/>
              <a:cs typeface="+mn-cs"/>
            </a:rPr>
            <a:t>PANTS </a:t>
          </a:r>
          <a:r>
            <a:rPr lang="en-US" sz="900" b="1" i="0" baseline="0">
              <a:solidFill>
                <a:schemeClr val="dk1"/>
              </a:solidFill>
              <a:effectLst/>
              <a:latin typeface="+mn-lt"/>
              <a:ea typeface="+mn-ea"/>
              <a:cs typeface="+mn-cs"/>
            </a:rPr>
            <a:t>(FILL INS)</a:t>
          </a:r>
          <a:endParaRPr lang="en-US" sz="900" b="1"/>
        </a:p>
      </xdr:txBody>
    </xdr:sp>
    <xdr:clientData/>
  </xdr:twoCellAnchor>
  <xdr:twoCellAnchor>
    <xdr:from>
      <xdr:col>16</xdr:col>
      <xdr:colOff>476251</xdr:colOff>
      <xdr:row>1</xdr:row>
      <xdr:rowOff>152400</xdr:rowOff>
    </xdr:from>
    <xdr:to>
      <xdr:col>19</xdr:col>
      <xdr:colOff>104776</xdr:colOff>
      <xdr:row>2</xdr:row>
      <xdr:rowOff>123825</xdr:rowOff>
    </xdr:to>
    <xdr:sp macro="" textlink="">
      <xdr:nvSpPr>
        <xdr:cNvPr id="40" name="Rectangle 12">
          <a:hlinkClick xmlns:r="http://schemas.openxmlformats.org/officeDocument/2006/relationships" r:id="rId11"/>
          <a:extLst>
            <a:ext uri="{FF2B5EF4-FFF2-40B4-BE49-F238E27FC236}">
              <a16:creationId xmlns:a16="http://schemas.microsoft.com/office/drawing/2014/main" id="{E04BEEB2-08EB-4A3F-83FA-4B910AB4B39E}"/>
            </a:ext>
          </a:extLst>
        </xdr:cNvPr>
        <xdr:cNvSpPr/>
      </xdr:nvSpPr>
      <xdr:spPr>
        <a:xfrm>
          <a:off x="10944226" y="495300"/>
          <a:ext cx="1457325" cy="1619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i="0">
              <a:solidFill>
                <a:schemeClr val="dk1"/>
              </a:solidFill>
              <a:effectLst/>
              <a:latin typeface="+mn-lt"/>
              <a:ea typeface="+mn-ea"/>
              <a:cs typeface="+mn-cs"/>
            </a:rPr>
            <a:t>INDEX</a:t>
          </a:r>
          <a:endParaRPr lang="en-US" sz="1100" b="1"/>
        </a:p>
      </xdr:txBody>
    </xdr:sp>
    <xdr:clientData/>
  </xdr:twoCellAnchor>
  <xdr:twoCellAnchor>
    <xdr:from>
      <xdr:col>12</xdr:col>
      <xdr:colOff>180975</xdr:colOff>
      <xdr:row>2</xdr:row>
      <xdr:rowOff>28575</xdr:rowOff>
    </xdr:from>
    <xdr:to>
      <xdr:col>14</xdr:col>
      <xdr:colOff>847725</xdr:colOff>
      <xdr:row>7</xdr:row>
      <xdr:rowOff>9525</xdr:rowOff>
    </xdr:to>
    <xdr:grpSp>
      <xdr:nvGrpSpPr>
        <xdr:cNvPr id="22616" name="Group 29">
          <a:extLst>
            <a:ext uri="{FF2B5EF4-FFF2-40B4-BE49-F238E27FC236}">
              <a16:creationId xmlns:a16="http://schemas.microsoft.com/office/drawing/2014/main" id="{79A10E72-25F4-4FD5-A8AC-9C2A8E856FF3}"/>
            </a:ext>
          </a:extLst>
        </xdr:cNvPr>
        <xdr:cNvGrpSpPr>
          <a:grpSpLocks/>
        </xdr:cNvGrpSpPr>
      </xdr:nvGrpSpPr>
      <xdr:grpSpPr bwMode="auto">
        <a:xfrm>
          <a:off x="7496175" y="561975"/>
          <a:ext cx="1885950" cy="933450"/>
          <a:chOff x="8334375" y="485774"/>
          <a:chExt cx="1885950" cy="933451"/>
        </a:xfrm>
      </xdr:grpSpPr>
      <xdr:sp macro="" textlink="">
        <xdr:nvSpPr>
          <xdr:cNvPr id="15" name="TextBox 4">
            <a:extLst>
              <a:ext uri="{FF2B5EF4-FFF2-40B4-BE49-F238E27FC236}">
                <a16:creationId xmlns:a16="http://schemas.microsoft.com/office/drawing/2014/main" id="{CD809B80-EDD2-4061-A771-D254707B1D27}"/>
              </a:ext>
            </a:extLst>
          </xdr:cNvPr>
          <xdr:cNvSpPr txBox="1"/>
        </xdr:nvSpPr>
        <xdr:spPr>
          <a:xfrm>
            <a:off x="8810625" y="485774"/>
            <a:ext cx="1409700" cy="933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100" b="1">
                <a:solidFill>
                  <a:srgbClr val="FF0000"/>
                </a:solidFill>
              </a:rPr>
              <a:t>PLEASE CLICK TO SEE DROP DOWN LIST AND SELECT JERSEY INFORMATION</a:t>
            </a:r>
          </a:p>
        </xdr:txBody>
      </xdr:sp>
      <xdr:cxnSp macro="">
        <xdr:nvCxnSpPr>
          <xdr:cNvPr id="16" name="Straight Arrow Connector 5">
            <a:extLst>
              <a:ext uri="{FF2B5EF4-FFF2-40B4-BE49-F238E27FC236}">
                <a16:creationId xmlns:a16="http://schemas.microsoft.com/office/drawing/2014/main" id="{E13B9801-8645-4A98-9566-23536E13CD06}"/>
              </a:ext>
            </a:extLst>
          </xdr:cNvPr>
          <xdr:cNvCxnSpPr/>
        </xdr:nvCxnSpPr>
        <xdr:spPr>
          <a:xfrm flipH="1">
            <a:off x="8334375" y="723899"/>
            <a:ext cx="476250" cy="95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2</xdr:col>
      <xdr:colOff>123825</xdr:colOff>
      <xdr:row>0</xdr:row>
      <xdr:rowOff>0</xdr:rowOff>
    </xdr:from>
    <xdr:to>
      <xdr:col>3</xdr:col>
      <xdr:colOff>333375</xdr:colOff>
      <xdr:row>0</xdr:row>
      <xdr:rowOff>314325</xdr:rowOff>
    </xdr:to>
    <xdr:pic>
      <xdr:nvPicPr>
        <xdr:cNvPr id="22617" name="Picture 5">
          <a:extLst>
            <a:ext uri="{FF2B5EF4-FFF2-40B4-BE49-F238E27FC236}">
              <a16:creationId xmlns:a16="http://schemas.microsoft.com/office/drawing/2014/main" id="{AABDE3BA-6E94-4618-8BCF-895A25BA874E}"/>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1343025" y="0"/>
          <a:ext cx="81915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171450</xdr:colOff>
      <xdr:row>14</xdr:row>
      <xdr:rowOff>104775</xdr:rowOff>
    </xdr:from>
    <xdr:to>
      <xdr:col>9</xdr:col>
      <xdr:colOff>161925</xdr:colOff>
      <xdr:row>20</xdr:row>
      <xdr:rowOff>104775</xdr:rowOff>
    </xdr:to>
    <xdr:grpSp>
      <xdr:nvGrpSpPr>
        <xdr:cNvPr id="22618" name="Group 7171">
          <a:extLst>
            <a:ext uri="{FF2B5EF4-FFF2-40B4-BE49-F238E27FC236}">
              <a16:creationId xmlns:a16="http://schemas.microsoft.com/office/drawing/2014/main" id="{907FF4AD-BA76-4010-89AD-8206D848A797}"/>
            </a:ext>
          </a:extLst>
        </xdr:cNvPr>
        <xdr:cNvGrpSpPr>
          <a:grpSpLocks/>
        </xdr:cNvGrpSpPr>
      </xdr:nvGrpSpPr>
      <xdr:grpSpPr bwMode="auto">
        <a:xfrm>
          <a:off x="2000250" y="2924175"/>
          <a:ext cx="3648075" cy="1143000"/>
          <a:chOff x="2143125" y="3000375"/>
          <a:chExt cx="3648075" cy="1143000"/>
        </a:xfrm>
      </xdr:grpSpPr>
      <xdr:cxnSp macro="">
        <xdr:nvCxnSpPr>
          <xdr:cNvPr id="20" name="Straight Connector 20">
            <a:extLst>
              <a:ext uri="{FF2B5EF4-FFF2-40B4-BE49-F238E27FC236}">
                <a16:creationId xmlns:a16="http://schemas.microsoft.com/office/drawing/2014/main" id="{C5354DE4-B232-4134-AE6D-9911FF24431E}"/>
              </a:ext>
            </a:extLst>
          </xdr:cNvPr>
          <xdr:cNvCxnSpPr/>
        </xdr:nvCxnSpPr>
        <xdr:spPr bwMode="auto">
          <a:xfrm flipH="1">
            <a:off x="4610100" y="3619500"/>
            <a:ext cx="9525" cy="285750"/>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21" name="Straight Connector 21">
            <a:extLst>
              <a:ext uri="{FF2B5EF4-FFF2-40B4-BE49-F238E27FC236}">
                <a16:creationId xmlns:a16="http://schemas.microsoft.com/office/drawing/2014/main" id="{C81D4A76-B3F8-4BA6-A758-FDF1D69ECFB4}"/>
              </a:ext>
            </a:extLst>
          </xdr:cNvPr>
          <xdr:cNvCxnSpPr/>
        </xdr:nvCxnSpPr>
        <xdr:spPr bwMode="auto">
          <a:xfrm>
            <a:off x="5114925" y="3638550"/>
            <a:ext cx="0" cy="285750"/>
          </a:xfrm>
          <a:prstGeom prst="line">
            <a:avLst/>
          </a:prstGeom>
        </xdr:spPr>
        <xdr:style>
          <a:lnRef idx="3">
            <a:schemeClr val="accent2"/>
          </a:lnRef>
          <a:fillRef idx="0">
            <a:schemeClr val="accent2"/>
          </a:fillRef>
          <a:effectRef idx="2">
            <a:schemeClr val="accent2"/>
          </a:effectRef>
          <a:fontRef idx="minor">
            <a:schemeClr val="tx1"/>
          </a:fontRef>
        </xdr:style>
      </xdr:cxnSp>
      <xdr:sp macro="" textlink="">
        <xdr:nvSpPr>
          <xdr:cNvPr id="22" name="TextBox 23">
            <a:extLst>
              <a:ext uri="{FF2B5EF4-FFF2-40B4-BE49-F238E27FC236}">
                <a16:creationId xmlns:a16="http://schemas.microsoft.com/office/drawing/2014/main" id="{DA8510E2-8112-4E8E-BC1B-D133F961C6F4}"/>
              </a:ext>
            </a:extLst>
          </xdr:cNvPr>
          <xdr:cNvSpPr txBox="1"/>
        </xdr:nvSpPr>
        <xdr:spPr bwMode="auto">
          <a:xfrm>
            <a:off x="4505325" y="3000375"/>
            <a:ext cx="704850" cy="628650"/>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800"/>
              </a:lnSpc>
            </a:pPr>
            <a:r>
              <a:rPr lang="en-US" sz="800" b="1">
                <a:solidFill>
                  <a:srgbClr val="FF0000"/>
                </a:solidFill>
                <a:effectLst/>
                <a:latin typeface="+mn-lt"/>
                <a:ea typeface="+mn-ea"/>
                <a:cs typeface="+mn-cs"/>
              </a:rPr>
              <a:t>CLICK TO SEE DROP DOWN LIST OF SIZES</a:t>
            </a:r>
            <a:endParaRPr lang="en-US" sz="800">
              <a:solidFill>
                <a:srgbClr val="FF0000"/>
              </a:solidFill>
              <a:effectLst/>
              <a:latin typeface="+mn-lt"/>
              <a:ea typeface="+mn-ea"/>
              <a:cs typeface="+mn-cs"/>
            </a:endParaRPr>
          </a:p>
        </xdr:txBody>
      </xdr:sp>
      <xdr:cxnSp macro="">
        <xdr:nvCxnSpPr>
          <xdr:cNvPr id="23" name="Straight Connector 25">
            <a:extLst>
              <a:ext uri="{FF2B5EF4-FFF2-40B4-BE49-F238E27FC236}">
                <a16:creationId xmlns:a16="http://schemas.microsoft.com/office/drawing/2014/main" id="{422FB1BE-E4C9-4912-9471-176556F59C6F}"/>
              </a:ext>
            </a:extLst>
          </xdr:cNvPr>
          <xdr:cNvCxnSpPr/>
        </xdr:nvCxnSpPr>
        <xdr:spPr bwMode="auto">
          <a:xfrm flipH="1">
            <a:off x="2143125" y="3886200"/>
            <a:ext cx="2466975" cy="9525"/>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24" name="Straight Arrow Connector 26">
            <a:extLst>
              <a:ext uri="{FF2B5EF4-FFF2-40B4-BE49-F238E27FC236}">
                <a16:creationId xmlns:a16="http://schemas.microsoft.com/office/drawing/2014/main" id="{81F34789-F04D-4776-B6C4-D072894BD4F0}"/>
              </a:ext>
            </a:extLst>
          </xdr:cNvPr>
          <xdr:cNvCxnSpPr/>
        </xdr:nvCxnSpPr>
        <xdr:spPr bwMode="auto">
          <a:xfrm flipH="1">
            <a:off x="2152650" y="3876675"/>
            <a:ext cx="0" cy="24765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25" name="Straight Connector 28">
            <a:extLst>
              <a:ext uri="{FF2B5EF4-FFF2-40B4-BE49-F238E27FC236}">
                <a16:creationId xmlns:a16="http://schemas.microsoft.com/office/drawing/2014/main" id="{014E55C4-002E-4F5F-BB56-D6294B132664}"/>
              </a:ext>
            </a:extLst>
          </xdr:cNvPr>
          <xdr:cNvCxnSpPr/>
        </xdr:nvCxnSpPr>
        <xdr:spPr bwMode="auto">
          <a:xfrm>
            <a:off x="5114925" y="3914775"/>
            <a:ext cx="676275" cy="0"/>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26" name="Straight Arrow Connector 29">
            <a:extLst>
              <a:ext uri="{FF2B5EF4-FFF2-40B4-BE49-F238E27FC236}">
                <a16:creationId xmlns:a16="http://schemas.microsoft.com/office/drawing/2014/main" id="{5C03143B-A742-4BDC-843D-297373C2535D}"/>
              </a:ext>
            </a:extLst>
          </xdr:cNvPr>
          <xdr:cNvCxnSpPr/>
        </xdr:nvCxnSpPr>
        <xdr:spPr bwMode="auto">
          <a:xfrm>
            <a:off x="5781675" y="3905250"/>
            <a:ext cx="9525" cy="238125"/>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grpSp>
    <xdr:clientData/>
  </xdr:twoCellAnchor>
  <xdr:twoCellAnchor>
    <xdr:from>
      <xdr:col>16</xdr:col>
      <xdr:colOff>504825</xdr:colOff>
      <xdr:row>5</xdr:row>
      <xdr:rowOff>133350</xdr:rowOff>
    </xdr:from>
    <xdr:to>
      <xdr:col>19</xdr:col>
      <xdr:colOff>152400</xdr:colOff>
      <xdr:row>6</xdr:row>
      <xdr:rowOff>152400</xdr:rowOff>
    </xdr:to>
    <xdr:sp macro="" textlink="">
      <xdr:nvSpPr>
        <xdr:cNvPr id="27" name="Rectangle 15">
          <a:hlinkClick xmlns:r="http://schemas.openxmlformats.org/officeDocument/2006/relationships" r:id="rId13"/>
          <a:extLst>
            <a:ext uri="{FF2B5EF4-FFF2-40B4-BE49-F238E27FC236}">
              <a16:creationId xmlns:a16="http://schemas.microsoft.com/office/drawing/2014/main" id="{A7A7C061-6D49-47DB-B5AF-3353A5070F50}"/>
            </a:ext>
          </a:extLst>
        </xdr:cNvPr>
        <xdr:cNvSpPr/>
      </xdr:nvSpPr>
      <xdr:spPr>
        <a:xfrm>
          <a:off x="10972800" y="1238250"/>
          <a:ext cx="1476375" cy="2095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MIDYNASTY</a:t>
          </a:r>
          <a:r>
            <a:rPr lang="en-US" sz="800" b="1" baseline="0"/>
            <a:t> 2.0 JERSEY</a:t>
          </a:r>
          <a:endParaRPr lang="en-US" sz="800" b="1"/>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18</xdr:col>
      <xdr:colOff>31752</xdr:colOff>
      <xdr:row>3</xdr:row>
      <xdr:rowOff>57150</xdr:rowOff>
    </xdr:from>
    <xdr:to>
      <xdr:col>20</xdr:col>
      <xdr:colOff>457201</xdr:colOff>
      <xdr:row>4</xdr:row>
      <xdr:rowOff>66675</xdr:rowOff>
    </xdr:to>
    <xdr:sp macro="" textlink="">
      <xdr:nvSpPr>
        <xdr:cNvPr id="3" name="Rectangle 10">
          <a:hlinkClick xmlns:r="http://schemas.openxmlformats.org/officeDocument/2006/relationships" r:id="rId1"/>
          <a:extLst>
            <a:ext uri="{FF2B5EF4-FFF2-40B4-BE49-F238E27FC236}">
              <a16:creationId xmlns:a16="http://schemas.microsoft.com/office/drawing/2014/main" id="{2D7665E8-6A58-41ED-A216-042F1AA80338}"/>
            </a:ext>
          </a:extLst>
        </xdr:cNvPr>
        <xdr:cNvSpPr/>
      </xdr:nvSpPr>
      <xdr:spPr>
        <a:xfrm>
          <a:off x="12271377" y="1019175"/>
          <a:ext cx="1454149" cy="2000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WOMEN'S </a:t>
          </a:r>
          <a:r>
            <a:rPr lang="en-US" sz="1100" b="1" baseline="0"/>
            <a:t>JERSEYS </a:t>
          </a:r>
          <a:endParaRPr lang="en-US" sz="1100" b="1"/>
        </a:p>
      </xdr:txBody>
    </xdr:sp>
    <xdr:clientData/>
  </xdr:twoCellAnchor>
  <xdr:twoCellAnchor>
    <xdr:from>
      <xdr:col>18</xdr:col>
      <xdr:colOff>22228</xdr:colOff>
      <xdr:row>4</xdr:row>
      <xdr:rowOff>120651</xdr:rowOff>
    </xdr:from>
    <xdr:to>
      <xdr:col>20</xdr:col>
      <xdr:colOff>466726</xdr:colOff>
      <xdr:row>5</xdr:row>
      <xdr:rowOff>123825</xdr:rowOff>
    </xdr:to>
    <xdr:sp macro="" textlink="">
      <xdr:nvSpPr>
        <xdr:cNvPr id="4" name="Rectangle 11">
          <a:hlinkClick xmlns:r="http://schemas.openxmlformats.org/officeDocument/2006/relationships" r:id="rId2"/>
          <a:extLst>
            <a:ext uri="{FF2B5EF4-FFF2-40B4-BE49-F238E27FC236}">
              <a16:creationId xmlns:a16="http://schemas.microsoft.com/office/drawing/2014/main" id="{724B7A6D-7724-493E-ACCE-214BED067669}"/>
            </a:ext>
          </a:extLst>
        </xdr:cNvPr>
        <xdr:cNvSpPr/>
      </xdr:nvSpPr>
      <xdr:spPr>
        <a:xfrm>
          <a:off x="12261853" y="1273176"/>
          <a:ext cx="1473198" cy="1936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WOMEN'S</a:t>
          </a:r>
          <a:r>
            <a:rPr lang="en-US" sz="1050" b="1" baseline="0"/>
            <a:t> </a:t>
          </a:r>
          <a:r>
            <a:rPr lang="en-US" sz="1050" b="1"/>
            <a:t>PANTS </a:t>
          </a:r>
        </a:p>
      </xdr:txBody>
    </xdr:sp>
    <xdr:clientData/>
  </xdr:twoCellAnchor>
  <xdr:twoCellAnchor>
    <xdr:from>
      <xdr:col>18</xdr:col>
      <xdr:colOff>19052</xdr:colOff>
      <xdr:row>17</xdr:row>
      <xdr:rowOff>104776</xdr:rowOff>
    </xdr:from>
    <xdr:to>
      <xdr:col>21</xdr:col>
      <xdr:colOff>19052</xdr:colOff>
      <xdr:row>18</xdr:row>
      <xdr:rowOff>114300</xdr:rowOff>
    </xdr:to>
    <xdr:sp macro="" textlink="">
      <xdr:nvSpPr>
        <xdr:cNvPr id="5" name="Rectangle 12">
          <a:hlinkClick xmlns:r="http://schemas.openxmlformats.org/officeDocument/2006/relationships" r:id="rId3"/>
          <a:extLst>
            <a:ext uri="{FF2B5EF4-FFF2-40B4-BE49-F238E27FC236}">
              <a16:creationId xmlns:a16="http://schemas.microsoft.com/office/drawing/2014/main" id="{F96C8BE9-C8C8-469A-98EC-DAF71754F46C}"/>
            </a:ext>
          </a:extLst>
        </xdr:cNvPr>
        <xdr:cNvSpPr/>
      </xdr:nvSpPr>
      <xdr:spPr>
        <a:xfrm>
          <a:off x="12163427" y="3495676"/>
          <a:ext cx="1543050"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DECORATIONS</a:t>
          </a:r>
        </a:p>
      </xdr:txBody>
    </xdr:sp>
    <xdr:clientData/>
  </xdr:twoCellAnchor>
  <xdr:twoCellAnchor>
    <xdr:from>
      <xdr:col>18</xdr:col>
      <xdr:colOff>12703</xdr:colOff>
      <xdr:row>10</xdr:row>
      <xdr:rowOff>95251</xdr:rowOff>
    </xdr:from>
    <xdr:to>
      <xdr:col>20</xdr:col>
      <xdr:colOff>504826</xdr:colOff>
      <xdr:row>11</xdr:row>
      <xdr:rowOff>104775</xdr:rowOff>
    </xdr:to>
    <xdr:sp macro="" textlink="">
      <xdr:nvSpPr>
        <xdr:cNvPr id="6" name="Rectangle 13">
          <a:hlinkClick xmlns:r="http://schemas.openxmlformats.org/officeDocument/2006/relationships" r:id="rId4"/>
          <a:extLst>
            <a:ext uri="{FF2B5EF4-FFF2-40B4-BE49-F238E27FC236}">
              <a16:creationId xmlns:a16="http://schemas.microsoft.com/office/drawing/2014/main" id="{793AF17D-8508-4708-8E04-03D2FCF18A9D}"/>
            </a:ext>
          </a:extLst>
        </xdr:cNvPr>
        <xdr:cNvSpPr/>
      </xdr:nvSpPr>
      <xdr:spPr>
        <a:xfrm>
          <a:off x="12157078" y="2152651"/>
          <a:ext cx="1520823"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CUSTOM</a:t>
          </a:r>
          <a:r>
            <a:rPr lang="en-US" sz="1000" b="1" baseline="0"/>
            <a:t> YOUTH JERSEYS</a:t>
          </a:r>
          <a:endParaRPr lang="en-US" sz="1000" b="1"/>
        </a:p>
      </xdr:txBody>
    </xdr:sp>
    <xdr:clientData/>
  </xdr:twoCellAnchor>
  <xdr:twoCellAnchor>
    <xdr:from>
      <xdr:col>18</xdr:col>
      <xdr:colOff>22229</xdr:colOff>
      <xdr:row>11</xdr:row>
      <xdr:rowOff>168276</xdr:rowOff>
    </xdr:from>
    <xdr:to>
      <xdr:col>20</xdr:col>
      <xdr:colOff>504827</xdr:colOff>
      <xdr:row>12</xdr:row>
      <xdr:rowOff>161926</xdr:rowOff>
    </xdr:to>
    <xdr:sp macro="" textlink="">
      <xdr:nvSpPr>
        <xdr:cNvPr id="7" name="Rectangle 14">
          <a:hlinkClick xmlns:r="http://schemas.openxmlformats.org/officeDocument/2006/relationships" r:id="rId5"/>
          <a:extLst>
            <a:ext uri="{FF2B5EF4-FFF2-40B4-BE49-F238E27FC236}">
              <a16:creationId xmlns:a16="http://schemas.microsoft.com/office/drawing/2014/main" id="{B708E7C9-512B-4C9C-9E0A-881F03CCC1D2}"/>
            </a:ext>
          </a:extLst>
        </xdr:cNvPr>
        <xdr:cNvSpPr/>
      </xdr:nvSpPr>
      <xdr:spPr>
        <a:xfrm>
          <a:off x="12166604" y="2416176"/>
          <a:ext cx="1511298" cy="1841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CUSTOM YOUTH PANTS</a:t>
          </a:r>
        </a:p>
      </xdr:txBody>
    </xdr:sp>
    <xdr:clientData/>
  </xdr:twoCellAnchor>
  <xdr:twoCellAnchor>
    <xdr:from>
      <xdr:col>18</xdr:col>
      <xdr:colOff>12701</xdr:colOff>
      <xdr:row>7</xdr:row>
      <xdr:rowOff>73026</xdr:rowOff>
    </xdr:from>
    <xdr:to>
      <xdr:col>20</xdr:col>
      <xdr:colOff>485776</xdr:colOff>
      <xdr:row>8</xdr:row>
      <xdr:rowOff>95250</xdr:rowOff>
    </xdr:to>
    <xdr:sp macro="" textlink="">
      <xdr:nvSpPr>
        <xdr:cNvPr id="8" name="Rectangle 15">
          <a:hlinkClick xmlns:r="http://schemas.openxmlformats.org/officeDocument/2006/relationships" r:id="rId6"/>
          <a:extLst>
            <a:ext uri="{FF2B5EF4-FFF2-40B4-BE49-F238E27FC236}">
              <a16:creationId xmlns:a16="http://schemas.microsoft.com/office/drawing/2014/main" id="{DEB43626-AE29-43AA-A175-EB92D2473C62}"/>
            </a:ext>
          </a:extLst>
        </xdr:cNvPr>
        <xdr:cNvSpPr/>
      </xdr:nvSpPr>
      <xdr:spPr>
        <a:xfrm>
          <a:off x="12157076" y="1558926"/>
          <a:ext cx="1501775" cy="2127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DESIGNATED HITTER JERSEYS</a:t>
          </a:r>
        </a:p>
      </xdr:txBody>
    </xdr:sp>
    <xdr:clientData/>
  </xdr:twoCellAnchor>
  <xdr:twoCellAnchor>
    <xdr:from>
      <xdr:col>18</xdr:col>
      <xdr:colOff>12702</xdr:colOff>
      <xdr:row>8</xdr:row>
      <xdr:rowOff>168275</xdr:rowOff>
    </xdr:from>
    <xdr:to>
      <xdr:col>20</xdr:col>
      <xdr:colOff>504826</xdr:colOff>
      <xdr:row>10</xdr:row>
      <xdr:rowOff>19050</xdr:rowOff>
    </xdr:to>
    <xdr:sp macro="" textlink="">
      <xdr:nvSpPr>
        <xdr:cNvPr id="9" name="Rectangle 16">
          <a:hlinkClick xmlns:r="http://schemas.openxmlformats.org/officeDocument/2006/relationships" r:id="rId7"/>
          <a:extLst>
            <a:ext uri="{FF2B5EF4-FFF2-40B4-BE49-F238E27FC236}">
              <a16:creationId xmlns:a16="http://schemas.microsoft.com/office/drawing/2014/main" id="{1F7A1B04-20BF-46E0-8F51-893B436DF39D}"/>
            </a:ext>
          </a:extLst>
        </xdr:cNvPr>
        <xdr:cNvSpPr/>
      </xdr:nvSpPr>
      <xdr:spPr>
        <a:xfrm>
          <a:off x="12157077" y="1844675"/>
          <a:ext cx="1520824" cy="2317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DESIGNATED HITTER PANTS</a:t>
          </a:r>
        </a:p>
      </xdr:txBody>
    </xdr:sp>
    <xdr:clientData/>
  </xdr:twoCellAnchor>
  <xdr:twoCellAnchor>
    <xdr:from>
      <xdr:col>18</xdr:col>
      <xdr:colOff>22226</xdr:colOff>
      <xdr:row>13</xdr:row>
      <xdr:rowOff>44450</xdr:rowOff>
    </xdr:from>
    <xdr:to>
      <xdr:col>21</xdr:col>
      <xdr:colOff>19051</xdr:colOff>
      <xdr:row>14</xdr:row>
      <xdr:rowOff>66675</xdr:rowOff>
    </xdr:to>
    <xdr:sp macro="" textlink="">
      <xdr:nvSpPr>
        <xdr:cNvPr id="10" name="Rectangle 12">
          <a:hlinkClick xmlns:r="http://schemas.openxmlformats.org/officeDocument/2006/relationships" r:id="rId8"/>
          <a:extLst>
            <a:ext uri="{FF2B5EF4-FFF2-40B4-BE49-F238E27FC236}">
              <a16:creationId xmlns:a16="http://schemas.microsoft.com/office/drawing/2014/main" id="{8769C287-CFB6-4BA4-AFF2-1358558AF38B}"/>
            </a:ext>
          </a:extLst>
        </xdr:cNvPr>
        <xdr:cNvSpPr/>
      </xdr:nvSpPr>
      <xdr:spPr>
        <a:xfrm>
          <a:off x="12166601" y="2673350"/>
          <a:ext cx="1539875" cy="2127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WOMEN'S</a:t>
          </a:r>
          <a:r>
            <a:rPr lang="en-US" sz="800" b="1" i="0" baseline="0">
              <a:solidFill>
                <a:schemeClr val="dk1"/>
              </a:solidFill>
              <a:effectLst/>
              <a:latin typeface="+mn-lt"/>
              <a:ea typeface="+mn-ea"/>
              <a:cs typeface="+mn-cs"/>
            </a:rPr>
            <a:t> JERSEYS (FILL INS)</a:t>
          </a:r>
          <a:endParaRPr lang="en-US" sz="800" b="1"/>
        </a:p>
      </xdr:txBody>
    </xdr:sp>
    <xdr:clientData/>
  </xdr:twoCellAnchor>
  <xdr:twoCellAnchor>
    <xdr:from>
      <xdr:col>18</xdr:col>
      <xdr:colOff>12702</xdr:colOff>
      <xdr:row>14</xdr:row>
      <xdr:rowOff>149225</xdr:rowOff>
    </xdr:from>
    <xdr:to>
      <xdr:col>21</xdr:col>
      <xdr:colOff>19052</xdr:colOff>
      <xdr:row>15</xdr:row>
      <xdr:rowOff>161925</xdr:rowOff>
    </xdr:to>
    <xdr:sp macro="" textlink="">
      <xdr:nvSpPr>
        <xdr:cNvPr id="12" name="Rectangle 12">
          <a:hlinkClick xmlns:r="http://schemas.openxmlformats.org/officeDocument/2006/relationships" r:id="rId9"/>
          <a:extLst>
            <a:ext uri="{FF2B5EF4-FFF2-40B4-BE49-F238E27FC236}">
              <a16:creationId xmlns:a16="http://schemas.microsoft.com/office/drawing/2014/main" id="{DE0D62D9-EED8-49FA-9388-0E55E58CD301}"/>
            </a:ext>
          </a:extLst>
        </xdr:cNvPr>
        <xdr:cNvSpPr/>
      </xdr:nvSpPr>
      <xdr:spPr>
        <a:xfrm>
          <a:off x="12157077" y="2968625"/>
          <a:ext cx="1549400" cy="2032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baseline="0">
              <a:solidFill>
                <a:schemeClr val="dk1"/>
              </a:solidFill>
              <a:effectLst/>
              <a:latin typeface="+mn-lt"/>
              <a:ea typeface="+mn-ea"/>
              <a:cs typeface="+mn-cs"/>
            </a:rPr>
            <a:t>YOUTH JERSEYS (FILL INS)</a:t>
          </a:r>
          <a:endParaRPr lang="en-US" sz="900" b="1"/>
        </a:p>
      </xdr:txBody>
    </xdr:sp>
    <xdr:clientData/>
  </xdr:twoCellAnchor>
  <xdr:twoCellAnchor>
    <xdr:from>
      <xdr:col>18</xdr:col>
      <xdr:colOff>9525</xdr:colOff>
      <xdr:row>16</xdr:row>
      <xdr:rowOff>34925</xdr:rowOff>
    </xdr:from>
    <xdr:to>
      <xdr:col>21</xdr:col>
      <xdr:colOff>28576</xdr:colOff>
      <xdr:row>17</xdr:row>
      <xdr:rowOff>47625</xdr:rowOff>
    </xdr:to>
    <xdr:sp macro="" textlink="">
      <xdr:nvSpPr>
        <xdr:cNvPr id="13" name="Rectangle 12">
          <a:hlinkClick xmlns:r="http://schemas.openxmlformats.org/officeDocument/2006/relationships" r:id="rId10"/>
          <a:extLst>
            <a:ext uri="{FF2B5EF4-FFF2-40B4-BE49-F238E27FC236}">
              <a16:creationId xmlns:a16="http://schemas.microsoft.com/office/drawing/2014/main" id="{83822C64-9D18-4541-A894-80109F793DF9}"/>
            </a:ext>
          </a:extLst>
        </xdr:cNvPr>
        <xdr:cNvSpPr/>
      </xdr:nvSpPr>
      <xdr:spPr>
        <a:xfrm>
          <a:off x="12153900" y="3235325"/>
          <a:ext cx="1562101" cy="2032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a:solidFill>
                <a:schemeClr val="dk1"/>
              </a:solidFill>
              <a:effectLst/>
              <a:latin typeface="+mn-lt"/>
              <a:ea typeface="+mn-ea"/>
              <a:cs typeface="+mn-cs"/>
            </a:rPr>
            <a:t>YOUTH</a:t>
          </a:r>
          <a:r>
            <a:rPr lang="en-US" sz="1200" b="1" i="0">
              <a:solidFill>
                <a:schemeClr val="dk1"/>
              </a:solidFill>
              <a:effectLst/>
              <a:latin typeface="+mn-lt"/>
              <a:ea typeface="+mn-ea"/>
              <a:cs typeface="+mn-cs"/>
            </a:rPr>
            <a:t> </a:t>
          </a:r>
          <a:r>
            <a:rPr lang="en-US" sz="900" b="1" i="0">
              <a:solidFill>
                <a:schemeClr val="dk1"/>
              </a:solidFill>
              <a:effectLst/>
              <a:latin typeface="+mn-lt"/>
              <a:ea typeface="+mn-ea"/>
              <a:cs typeface="+mn-cs"/>
            </a:rPr>
            <a:t>PANTS </a:t>
          </a:r>
          <a:r>
            <a:rPr lang="en-US" sz="900" b="1" i="0" baseline="0">
              <a:solidFill>
                <a:schemeClr val="dk1"/>
              </a:solidFill>
              <a:effectLst/>
              <a:latin typeface="+mn-lt"/>
              <a:ea typeface="+mn-ea"/>
              <a:cs typeface="+mn-cs"/>
            </a:rPr>
            <a:t>(FILL INS)</a:t>
          </a:r>
          <a:endParaRPr lang="en-US" sz="900" b="1"/>
        </a:p>
      </xdr:txBody>
    </xdr:sp>
    <xdr:clientData/>
  </xdr:twoCellAnchor>
  <xdr:twoCellAnchor>
    <xdr:from>
      <xdr:col>18</xdr:col>
      <xdr:colOff>1</xdr:colOff>
      <xdr:row>2</xdr:row>
      <xdr:rowOff>0</xdr:rowOff>
    </xdr:from>
    <xdr:to>
      <xdr:col>20</xdr:col>
      <xdr:colOff>428626</xdr:colOff>
      <xdr:row>2</xdr:row>
      <xdr:rowOff>161925</xdr:rowOff>
    </xdr:to>
    <xdr:sp macro="" textlink="">
      <xdr:nvSpPr>
        <xdr:cNvPr id="14" name="Rectangle 12">
          <a:hlinkClick xmlns:r="http://schemas.openxmlformats.org/officeDocument/2006/relationships" r:id="rId11"/>
          <a:extLst>
            <a:ext uri="{FF2B5EF4-FFF2-40B4-BE49-F238E27FC236}">
              <a16:creationId xmlns:a16="http://schemas.microsoft.com/office/drawing/2014/main" id="{F257DE94-2865-4BFF-A76D-F4FEF21B6E79}"/>
            </a:ext>
          </a:extLst>
        </xdr:cNvPr>
        <xdr:cNvSpPr/>
      </xdr:nvSpPr>
      <xdr:spPr>
        <a:xfrm>
          <a:off x="12239626" y="771525"/>
          <a:ext cx="1457325" cy="1619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i="0">
              <a:solidFill>
                <a:schemeClr val="dk1"/>
              </a:solidFill>
              <a:effectLst/>
              <a:latin typeface="+mn-lt"/>
              <a:ea typeface="+mn-ea"/>
              <a:cs typeface="+mn-cs"/>
            </a:rPr>
            <a:t>INDEX</a:t>
          </a:r>
          <a:endParaRPr lang="en-US" sz="1100" b="1"/>
        </a:p>
      </xdr:txBody>
    </xdr:sp>
    <xdr:clientData/>
  </xdr:twoCellAnchor>
  <xdr:twoCellAnchor>
    <xdr:from>
      <xdr:col>14</xdr:col>
      <xdr:colOff>38100</xdr:colOff>
      <xdr:row>2</xdr:row>
      <xdr:rowOff>28575</xdr:rowOff>
    </xdr:from>
    <xdr:to>
      <xdr:col>16</xdr:col>
      <xdr:colOff>504825</xdr:colOff>
      <xdr:row>7</xdr:row>
      <xdr:rowOff>9525</xdr:rowOff>
    </xdr:to>
    <xdr:grpSp>
      <xdr:nvGrpSpPr>
        <xdr:cNvPr id="13141" name="Group 29">
          <a:extLst>
            <a:ext uri="{FF2B5EF4-FFF2-40B4-BE49-F238E27FC236}">
              <a16:creationId xmlns:a16="http://schemas.microsoft.com/office/drawing/2014/main" id="{9328D959-A04B-4818-8348-B48EEB25C383}"/>
            </a:ext>
          </a:extLst>
        </xdr:cNvPr>
        <xdr:cNvGrpSpPr>
          <a:grpSpLocks/>
        </xdr:cNvGrpSpPr>
      </xdr:nvGrpSpPr>
      <xdr:grpSpPr bwMode="auto">
        <a:xfrm>
          <a:off x="9725025" y="561975"/>
          <a:ext cx="1895475" cy="933450"/>
          <a:chOff x="8324850" y="485774"/>
          <a:chExt cx="1895475" cy="933451"/>
        </a:xfrm>
      </xdr:grpSpPr>
      <xdr:sp macro="" textlink="">
        <xdr:nvSpPr>
          <xdr:cNvPr id="16" name="TextBox 4">
            <a:extLst>
              <a:ext uri="{FF2B5EF4-FFF2-40B4-BE49-F238E27FC236}">
                <a16:creationId xmlns:a16="http://schemas.microsoft.com/office/drawing/2014/main" id="{7FE063AF-AA3E-474E-884B-DD7F41FA6596}"/>
              </a:ext>
            </a:extLst>
          </xdr:cNvPr>
          <xdr:cNvSpPr txBox="1"/>
        </xdr:nvSpPr>
        <xdr:spPr>
          <a:xfrm>
            <a:off x="8810625" y="485774"/>
            <a:ext cx="1409700" cy="933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100" b="1">
                <a:solidFill>
                  <a:srgbClr val="FF0000"/>
                </a:solidFill>
              </a:rPr>
              <a:t>PLEASE CLICK TO SEE DROP DOWN LIST AND SELECT JERSEY INFORMATION</a:t>
            </a:r>
          </a:p>
        </xdr:txBody>
      </xdr:sp>
      <xdr:cxnSp macro="">
        <xdr:nvCxnSpPr>
          <xdr:cNvPr id="17" name="Straight Arrow Connector 5">
            <a:extLst>
              <a:ext uri="{FF2B5EF4-FFF2-40B4-BE49-F238E27FC236}">
                <a16:creationId xmlns:a16="http://schemas.microsoft.com/office/drawing/2014/main" id="{79B9610A-A209-4FCF-AB3E-38AD5EF8FDBF}"/>
              </a:ext>
            </a:extLst>
          </xdr:cNvPr>
          <xdr:cNvCxnSpPr/>
        </xdr:nvCxnSpPr>
        <xdr:spPr>
          <a:xfrm flipH="1">
            <a:off x="8324850" y="695324"/>
            <a:ext cx="476250" cy="95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2</xdr:col>
      <xdr:colOff>142875</xdr:colOff>
      <xdr:row>0</xdr:row>
      <xdr:rowOff>0</xdr:rowOff>
    </xdr:from>
    <xdr:to>
      <xdr:col>3</xdr:col>
      <xdr:colOff>352425</xdr:colOff>
      <xdr:row>0</xdr:row>
      <xdr:rowOff>314325</xdr:rowOff>
    </xdr:to>
    <xdr:pic>
      <xdr:nvPicPr>
        <xdr:cNvPr id="13142" name="Picture 5">
          <a:extLst>
            <a:ext uri="{FF2B5EF4-FFF2-40B4-BE49-F238E27FC236}">
              <a16:creationId xmlns:a16="http://schemas.microsoft.com/office/drawing/2014/main" id="{F68F338A-9B74-49C8-891B-EDE01E95A401}"/>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1362075" y="0"/>
          <a:ext cx="81915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19050</xdr:colOff>
      <xdr:row>5</xdr:row>
      <xdr:rowOff>171450</xdr:rowOff>
    </xdr:from>
    <xdr:to>
      <xdr:col>20</xdr:col>
      <xdr:colOff>485775</xdr:colOff>
      <xdr:row>7</xdr:row>
      <xdr:rowOff>19050</xdr:rowOff>
    </xdr:to>
    <xdr:sp macro="" textlink="">
      <xdr:nvSpPr>
        <xdr:cNvPr id="19" name="Rectangle 15">
          <a:hlinkClick xmlns:r="http://schemas.openxmlformats.org/officeDocument/2006/relationships" r:id="rId13"/>
          <a:extLst>
            <a:ext uri="{FF2B5EF4-FFF2-40B4-BE49-F238E27FC236}">
              <a16:creationId xmlns:a16="http://schemas.microsoft.com/office/drawing/2014/main" id="{3F185998-9419-4428-900B-574421D1B4EF}"/>
            </a:ext>
          </a:extLst>
        </xdr:cNvPr>
        <xdr:cNvSpPr/>
      </xdr:nvSpPr>
      <xdr:spPr>
        <a:xfrm>
          <a:off x="12163425" y="1276350"/>
          <a:ext cx="1495425" cy="2286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MIDYNASTY</a:t>
          </a:r>
          <a:r>
            <a:rPr lang="en-US" sz="800" b="1" baseline="0"/>
            <a:t> 2.0 JERSEY</a:t>
          </a:r>
          <a:endParaRPr lang="en-US" sz="800" b="1"/>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16</xdr:col>
      <xdr:colOff>355602</xdr:colOff>
      <xdr:row>2</xdr:row>
      <xdr:rowOff>171451</xdr:rowOff>
    </xdr:from>
    <xdr:to>
      <xdr:col>19</xdr:col>
      <xdr:colOff>29208</xdr:colOff>
      <xdr:row>3</xdr:row>
      <xdr:rowOff>179160</xdr:rowOff>
    </xdr:to>
    <xdr:sp macro="" textlink="">
      <xdr:nvSpPr>
        <xdr:cNvPr id="16" name="Rectangle 10">
          <a:hlinkClick xmlns:r="http://schemas.openxmlformats.org/officeDocument/2006/relationships" r:id="rId1"/>
          <a:extLst>
            <a:ext uri="{FF2B5EF4-FFF2-40B4-BE49-F238E27FC236}">
              <a16:creationId xmlns:a16="http://schemas.microsoft.com/office/drawing/2014/main" id="{067768FE-F176-4FFD-94B8-275C2535406A}"/>
            </a:ext>
          </a:extLst>
        </xdr:cNvPr>
        <xdr:cNvSpPr/>
      </xdr:nvSpPr>
      <xdr:spPr>
        <a:xfrm>
          <a:off x="10928352" y="609601"/>
          <a:ext cx="1502406" cy="19820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WOMEN'S </a:t>
          </a:r>
          <a:r>
            <a:rPr lang="en-US" sz="800" b="1" baseline="0"/>
            <a:t>JERSEYS </a:t>
          </a:r>
          <a:endParaRPr lang="en-US" sz="800" b="1"/>
        </a:p>
      </xdr:txBody>
    </xdr:sp>
    <xdr:clientData/>
  </xdr:twoCellAnchor>
  <xdr:twoCellAnchor>
    <xdr:from>
      <xdr:col>16</xdr:col>
      <xdr:colOff>346077</xdr:colOff>
      <xdr:row>4</xdr:row>
      <xdr:rowOff>44450</xdr:rowOff>
    </xdr:from>
    <xdr:to>
      <xdr:col>19</xdr:col>
      <xdr:colOff>46352</xdr:colOff>
      <xdr:row>5</xdr:row>
      <xdr:rowOff>55638</xdr:rowOff>
    </xdr:to>
    <xdr:sp macro="" textlink="">
      <xdr:nvSpPr>
        <xdr:cNvPr id="17" name="Rectangle 11">
          <a:hlinkClick xmlns:r="http://schemas.openxmlformats.org/officeDocument/2006/relationships" r:id="rId2"/>
          <a:extLst>
            <a:ext uri="{FF2B5EF4-FFF2-40B4-BE49-F238E27FC236}">
              <a16:creationId xmlns:a16="http://schemas.microsoft.com/office/drawing/2014/main" id="{56BEA7A4-F4FB-4788-968A-9A8B4543FFC4}"/>
            </a:ext>
          </a:extLst>
        </xdr:cNvPr>
        <xdr:cNvSpPr/>
      </xdr:nvSpPr>
      <xdr:spPr>
        <a:xfrm>
          <a:off x="10918827" y="863600"/>
          <a:ext cx="1529075" cy="201688"/>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WOMEN'S</a:t>
          </a:r>
          <a:r>
            <a:rPr lang="en-US" sz="1050" b="1" baseline="0"/>
            <a:t> </a:t>
          </a:r>
          <a:r>
            <a:rPr lang="en-US" sz="900" b="1"/>
            <a:t>PANTS</a:t>
          </a:r>
          <a:r>
            <a:rPr lang="en-US" sz="1050" b="1"/>
            <a:t> </a:t>
          </a:r>
        </a:p>
      </xdr:txBody>
    </xdr:sp>
    <xdr:clientData/>
  </xdr:twoCellAnchor>
  <xdr:twoCellAnchor>
    <xdr:from>
      <xdr:col>16</xdr:col>
      <xdr:colOff>333376</xdr:colOff>
      <xdr:row>17</xdr:row>
      <xdr:rowOff>47626</xdr:rowOff>
    </xdr:from>
    <xdr:to>
      <xdr:col>19</xdr:col>
      <xdr:colOff>104775</xdr:colOff>
      <xdr:row>18</xdr:row>
      <xdr:rowOff>76200</xdr:rowOff>
    </xdr:to>
    <xdr:sp macro="" textlink="">
      <xdr:nvSpPr>
        <xdr:cNvPr id="18" name="Rectangle 12">
          <a:hlinkClick xmlns:r="http://schemas.openxmlformats.org/officeDocument/2006/relationships" r:id="rId3"/>
          <a:extLst>
            <a:ext uri="{FF2B5EF4-FFF2-40B4-BE49-F238E27FC236}">
              <a16:creationId xmlns:a16="http://schemas.microsoft.com/office/drawing/2014/main" id="{37DBCD9A-B56F-4B4A-ADA2-2274E42AF88A}"/>
            </a:ext>
          </a:extLst>
        </xdr:cNvPr>
        <xdr:cNvSpPr/>
      </xdr:nvSpPr>
      <xdr:spPr>
        <a:xfrm>
          <a:off x="10906126" y="3343276"/>
          <a:ext cx="1600199" cy="2190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DECORATIONS</a:t>
          </a:r>
        </a:p>
      </xdr:txBody>
    </xdr:sp>
    <xdr:clientData/>
  </xdr:twoCellAnchor>
  <xdr:twoCellAnchor>
    <xdr:from>
      <xdr:col>16</xdr:col>
      <xdr:colOff>336553</xdr:colOff>
      <xdr:row>10</xdr:row>
      <xdr:rowOff>9526</xdr:rowOff>
    </xdr:from>
    <xdr:to>
      <xdr:col>19</xdr:col>
      <xdr:colOff>76834</xdr:colOff>
      <xdr:row>11</xdr:row>
      <xdr:rowOff>38100</xdr:rowOff>
    </xdr:to>
    <xdr:sp macro="" textlink="">
      <xdr:nvSpPr>
        <xdr:cNvPr id="19" name="Rectangle 13">
          <a:hlinkClick xmlns:r="http://schemas.openxmlformats.org/officeDocument/2006/relationships" r:id="rId4"/>
          <a:extLst>
            <a:ext uri="{FF2B5EF4-FFF2-40B4-BE49-F238E27FC236}">
              <a16:creationId xmlns:a16="http://schemas.microsoft.com/office/drawing/2014/main" id="{8EFB3558-5732-47DC-839B-364CA86B1F62}"/>
            </a:ext>
          </a:extLst>
        </xdr:cNvPr>
        <xdr:cNvSpPr/>
      </xdr:nvSpPr>
      <xdr:spPr>
        <a:xfrm>
          <a:off x="10909303" y="1971676"/>
          <a:ext cx="1569081" cy="2190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CUSTOM</a:t>
          </a:r>
          <a:r>
            <a:rPr lang="en-US" sz="1000" b="1" baseline="0"/>
            <a:t> YOUTH JERSEYS</a:t>
          </a:r>
          <a:endParaRPr lang="en-US" sz="1000" b="1"/>
        </a:p>
      </xdr:txBody>
    </xdr:sp>
    <xdr:clientData/>
  </xdr:twoCellAnchor>
  <xdr:twoCellAnchor>
    <xdr:from>
      <xdr:col>16</xdr:col>
      <xdr:colOff>346078</xdr:colOff>
      <xdr:row>11</xdr:row>
      <xdr:rowOff>82551</xdr:rowOff>
    </xdr:from>
    <xdr:to>
      <xdr:col>19</xdr:col>
      <xdr:colOff>73024</xdr:colOff>
      <xdr:row>12</xdr:row>
      <xdr:rowOff>93739</xdr:rowOff>
    </xdr:to>
    <xdr:sp macro="" textlink="">
      <xdr:nvSpPr>
        <xdr:cNvPr id="20" name="Rectangle 14">
          <a:hlinkClick xmlns:r="http://schemas.openxmlformats.org/officeDocument/2006/relationships" r:id="rId5"/>
          <a:extLst>
            <a:ext uri="{FF2B5EF4-FFF2-40B4-BE49-F238E27FC236}">
              <a16:creationId xmlns:a16="http://schemas.microsoft.com/office/drawing/2014/main" id="{5C70CA75-B3C6-4A8F-854B-FA68AEF44FD3}"/>
            </a:ext>
          </a:extLst>
        </xdr:cNvPr>
        <xdr:cNvSpPr/>
      </xdr:nvSpPr>
      <xdr:spPr>
        <a:xfrm>
          <a:off x="10918828" y="2235201"/>
          <a:ext cx="1555746" cy="201688"/>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CUSTOM YOUTH PANTS</a:t>
          </a:r>
        </a:p>
      </xdr:txBody>
    </xdr:sp>
    <xdr:clientData/>
  </xdr:twoCellAnchor>
  <xdr:twoCellAnchor>
    <xdr:from>
      <xdr:col>16</xdr:col>
      <xdr:colOff>336551</xdr:colOff>
      <xdr:row>6</xdr:row>
      <xdr:rowOff>177800</xdr:rowOff>
    </xdr:from>
    <xdr:to>
      <xdr:col>19</xdr:col>
      <xdr:colOff>50165</xdr:colOff>
      <xdr:row>8</xdr:row>
      <xdr:rowOff>29783</xdr:rowOff>
    </xdr:to>
    <xdr:sp macro="" textlink="">
      <xdr:nvSpPr>
        <xdr:cNvPr id="21" name="Rectangle 15">
          <a:hlinkClick xmlns:r="http://schemas.openxmlformats.org/officeDocument/2006/relationships" r:id="rId6"/>
          <a:extLst>
            <a:ext uri="{FF2B5EF4-FFF2-40B4-BE49-F238E27FC236}">
              <a16:creationId xmlns:a16="http://schemas.microsoft.com/office/drawing/2014/main" id="{9DB35ABA-5CE0-413C-BF8A-0EE73FCCA4AA}"/>
            </a:ext>
          </a:extLst>
        </xdr:cNvPr>
        <xdr:cNvSpPr/>
      </xdr:nvSpPr>
      <xdr:spPr>
        <a:xfrm>
          <a:off x="10909301" y="1377950"/>
          <a:ext cx="1542414" cy="23298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DESIGNATED HITTER JERSEYS</a:t>
          </a:r>
        </a:p>
      </xdr:txBody>
    </xdr:sp>
    <xdr:clientData/>
  </xdr:twoCellAnchor>
  <xdr:twoCellAnchor>
    <xdr:from>
      <xdr:col>16</xdr:col>
      <xdr:colOff>336551</xdr:colOff>
      <xdr:row>8</xdr:row>
      <xdr:rowOff>82550</xdr:rowOff>
    </xdr:from>
    <xdr:to>
      <xdr:col>19</xdr:col>
      <xdr:colOff>76834</xdr:colOff>
      <xdr:row>9</xdr:row>
      <xdr:rowOff>145898</xdr:rowOff>
    </xdr:to>
    <xdr:sp macro="" textlink="">
      <xdr:nvSpPr>
        <xdr:cNvPr id="22" name="Rectangle 16">
          <a:hlinkClick xmlns:r="http://schemas.openxmlformats.org/officeDocument/2006/relationships" r:id="rId7"/>
          <a:extLst>
            <a:ext uri="{FF2B5EF4-FFF2-40B4-BE49-F238E27FC236}">
              <a16:creationId xmlns:a16="http://schemas.microsoft.com/office/drawing/2014/main" id="{B44925A6-2BD2-476F-881C-EF654F3EEDC1}"/>
            </a:ext>
          </a:extLst>
        </xdr:cNvPr>
        <xdr:cNvSpPr/>
      </xdr:nvSpPr>
      <xdr:spPr>
        <a:xfrm>
          <a:off x="10909301" y="1663700"/>
          <a:ext cx="1569083" cy="253848"/>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DESIGNATED HITTER PANTS</a:t>
          </a:r>
        </a:p>
      </xdr:txBody>
    </xdr:sp>
    <xdr:clientData/>
  </xdr:twoCellAnchor>
  <xdr:twoCellAnchor>
    <xdr:from>
      <xdr:col>16</xdr:col>
      <xdr:colOff>336551</xdr:colOff>
      <xdr:row>12</xdr:row>
      <xdr:rowOff>168275</xdr:rowOff>
    </xdr:from>
    <xdr:to>
      <xdr:col>19</xdr:col>
      <xdr:colOff>103505</xdr:colOff>
      <xdr:row>14</xdr:row>
      <xdr:rowOff>20260</xdr:rowOff>
    </xdr:to>
    <xdr:sp macro="" textlink="">
      <xdr:nvSpPr>
        <xdr:cNvPr id="23" name="Rectangle 12">
          <a:hlinkClick xmlns:r="http://schemas.openxmlformats.org/officeDocument/2006/relationships" r:id="rId8"/>
          <a:extLst>
            <a:ext uri="{FF2B5EF4-FFF2-40B4-BE49-F238E27FC236}">
              <a16:creationId xmlns:a16="http://schemas.microsoft.com/office/drawing/2014/main" id="{5EE800F1-E606-400E-9CD7-2A77267FF5C3}"/>
            </a:ext>
          </a:extLst>
        </xdr:cNvPr>
        <xdr:cNvSpPr/>
      </xdr:nvSpPr>
      <xdr:spPr>
        <a:xfrm>
          <a:off x="10909301" y="2511425"/>
          <a:ext cx="1595754" cy="23298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WOMEN'S</a:t>
          </a:r>
          <a:r>
            <a:rPr lang="en-US" sz="800" b="1" i="0" baseline="0">
              <a:solidFill>
                <a:schemeClr val="dk1"/>
              </a:solidFill>
              <a:effectLst/>
              <a:latin typeface="+mn-lt"/>
              <a:ea typeface="+mn-ea"/>
              <a:cs typeface="+mn-cs"/>
            </a:rPr>
            <a:t> JERSEYS (FILL INS)</a:t>
          </a:r>
          <a:endParaRPr lang="en-US" sz="800" b="1"/>
        </a:p>
      </xdr:txBody>
    </xdr:sp>
    <xdr:clientData/>
  </xdr:twoCellAnchor>
  <xdr:twoCellAnchor>
    <xdr:from>
      <xdr:col>16</xdr:col>
      <xdr:colOff>336553</xdr:colOff>
      <xdr:row>14</xdr:row>
      <xdr:rowOff>63499</xdr:rowOff>
    </xdr:from>
    <xdr:to>
      <xdr:col>19</xdr:col>
      <xdr:colOff>103505</xdr:colOff>
      <xdr:row>15</xdr:row>
      <xdr:rowOff>126847</xdr:rowOff>
    </xdr:to>
    <xdr:sp macro="" textlink="">
      <xdr:nvSpPr>
        <xdr:cNvPr id="24" name="Rectangle 12">
          <a:hlinkClick xmlns:r="http://schemas.openxmlformats.org/officeDocument/2006/relationships" r:id="rId9"/>
          <a:extLst>
            <a:ext uri="{FF2B5EF4-FFF2-40B4-BE49-F238E27FC236}">
              <a16:creationId xmlns:a16="http://schemas.microsoft.com/office/drawing/2014/main" id="{D5060AAB-5832-4407-A2EB-59E59EEF350D}"/>
            </a:ext>
          </a:extLst>
        </xdr:cNvPr>
        <xdr:cNvSpPr/>
      </xdr:nvSpPr>
      <xdr:spPr>
        <a:xfrm>
          <a:off x="10909303" y="2787649"/>
          <a:ext cx="1595752" cy="253848"/>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a:solidFill>
                <a:schemeClr val="dk1"/>
              </a:solidFill>
              <a:effectLst/>
              <a:latin typeface="+mn-lt"/>
              <a:ea typeface="+mn-ea"/>
              <a:cs typeface="+mn-cs"/>
            </a:rPr>
            <a:t>WOMEN'S PANTS (FILL</a:t>
          </a:r>
          <a:r>
            <a:rPr lang="en-US" sz="900" b="1" i="0" baseline="0">
              <a:solidFill>
                <a:schemeClr val="dk1"/>
              </a:solidFill>
              <a:effectLst/>
              <a:latin typeface="+mn-lt"/>
              <a:ea typeface="+mn-ea"/>
              <a:cs typeface="+mn-cs"/>
            </a:rPr>
            <a:t> INS)</a:t>
          </a:r>
          <a:endParaRPr lang="en-US" sz="900" b="1"/>
        </a:p>
      </xdr:txBody>
    </xdr:sp>
    <xdr:clientData/>
  </xdr:twoCellAnchor>
  <xdr:twoCellAnchor>
    <xdr:from>
      <xdr:col>16</xdr:col>
      <xdr:colOff>323850</xdr:colOff>
      <xdr:row>15</xdr:row>
      <xdr:rowOff>168274</xdr:rowOff>
    </xdr:from>
    <xdr:to>
      <xdr:col>19</xdr:col>
      <xdr:colOff>121921</xdr:colOff>
      <xdr:row>17</xdr:row>
      <xdr:rowOff>9827</xdr:rowOff>
    </xdr:to>
    <xdr:sp macro="" textlink="">
      <xdr:nvSpPr>
        <xdr:cNvPr id="26" name="Rectangle 12">
          <a:hlinkClick xmlns:r="http://schemas.openxmlformats.org/officeDocument/2006/relationships" r:id="rId10"/>
          <a:extLst>
            <a:ext uri="{FF2B5EF4-FFF2-40B4-BE49-F238E27FC236}">
              <a16:creationId xmlns:a16="http://schemas.microsoft.com/office/drawing/2014/main" id="{AE7DCCF7-F8F0-4AFE-815C-51E7B4139C10}"/>
            </a:ext>
          </a:extLst>
        </xdr:cNvPr>
        <xdr:cNvSpPr/>
      </xdr:nvSpPr>
      <xdr:spPr>
        <a:xfrm>
          <a:off x="10896600" y="3082924"/>
          <a:ext cx="1626871" cy="22255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a:solidFill>
                <a:schemeClr val="dk1"/>
              </a:solidFill>
              <a:effectLst/>
              <a:latin typeface="+mn-lt"/>
              <a:ea typeface="+mn-ea"/>
              <a:cs typeface="+mn-cs"/>
            </a:rPr>
            <a:t>YOUTH</a:t>
          </a:r>
          <a:r>
            <a:rPr lang="en-US" sz="1200" b="1" i="0">
              <a:solidFill>
                <a:schemeClr val="dk1"/>
              </a:solidFill>
              <a:effectLst/>
              <a:latin typeface="+mn-lt"/>
              <a:ea typeface="+mn-ea"/>
              <a:cs typeface="+mn-cs"/>
            </a:rPr>
            <a:t> </a:t>
          </a:r>
          <a:r>
            <a:rPr lang="en-US" sz="900" b="1" i="0">
              <a:solidFill>
                <a:schemeClr val="dk1"/>
              </a:solidFill>
              <a:effectLst/>
              <a:latin typeface="+mn-lt"/>
              <a:ea typeface="+mn-ea"/>
              <a:cs typeface="+mn-cs"/>
            </a:rPr>
            <a:t>PANTS </a:t>
          </a:r>
          <a:r>
            <a:rPr lang="en-US" sz="900" b="1" i="0" baseline="0">
              <a:solidFill>
                <a:schemeClr val="dk1"/>
              </a:solidFill>
              <a:effectLst/>
              <a:latin typeface="+mn-lt"/>
              <a:ea typeface="+mn-ea"/>
              <a:cs typeface="+mn-cs"/>
            </a:rPr>
            <a:t>(FILL INS)</a:t>
          </a:r>
          <a:endParaRPr lang="en-US" sz="900" b="1"/>
        </a:p>
      </xdr:txBody>
    </xdr:sp>
    <xdr:clientData/>
  </xdr:twoCellAnchor>
  <xdr:twoCellAnchor>
    <xdr:from>
      <xdr:col>16</xdr:col>
      <xdr:colOff>323851</xdr:colOff>
      <xdr:row>1</xdr:row>
      <xdr:rowOff>114300</xdr:rowOff>
    </xdr:from>
    <xdr:to>
      <xdr:col>18</xdr:col>
      <xdr:colOff>584835</xdr:colOff>
      <xdr:row>2</xdr:row>
      <xdr:rowOff>101146</xdr:rowOff>
    </xdr:to>
    <xdr:sp macro="" textlink="">
      <xdr:nvSpPr>
        <xdr:cNvPr id="27" name="Rectangle 12">
          <a:hlinkClick xmlns:r="http://schemas.openxmlformats.org/officeDocument/2006/relationships" r:id="rId11"/>
          <a:extLst>
            <a:ext uri="{FF2B5EF4-FFF2-40B4-BE49-F238E27FC236}">
              <a16:creationId xmlns:a16="http://schemas.microsoft.com/office/drawing/2014/main" id="{AAF80346-C57B-40E7-92EA-B16FB288DE27}"/>
            </a:ext>
          </a:extLst>
        </xdr:cNvPr>
        <xdr:cNvSpPr/>
      </xdr:nvSpPr>
      <xdr:spPr>
        <a:xfrm>
          <a:off x="10896601" y="361950"/>
          <a:ext cx="1480184" cy="177346"/>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i="0">
              <a:solidFill>
                <a:schemeClr val="dk1"/>
              </a:solidFill>
              <a:effectLst/>
              <a:latin typeface="+mn-lt"/>
              <a:ea typeface="+mn-ea"/>
              <a:cs typeface="+mn-cs"/>
            </a:rPr>
            <a:t>INDEX</a:t>
          </a:r>
          <a:endParaRPr lang="en-US" sz="1100" b="1"/>
        </a:p>
      </xdr:txBody>
    </xdr:sp>
    <xdr:clientData/>
  </xdr:twoCellAnchor>
  <xdr:twoCellAnchor>
    <xdr:from>
      <xdr:col>12</xdr:col>
      <xdr:colOff>142875</xdr:colOff>
      <xdr:row>2</xdr:row>
      <xdr:rowOff>57150</xdr:rowOff>
    </xdr:from>
    <xdr:to>
      <xdr:col>14</xdr:col>
      <xdr:colOff>819150</xdr:colOff>
      <xdr:row>7</xdr:row>
      <xdr:rowOff>38100</xdr:rowOff>
    </xdr:to>
    <xdr:grpSp>
      <xdr:nvGrpSpPr>
        <xdr:cNvPr id="23639" name="Group 29">
          <a:extLst>
            <a:ext uri="{FF2B5EF4-FFF2-40B4-BE49-F238E27FC236}">
              <a16:creationId xmlns:a16="http://schemas.microsoft.com/office/drawing/2014/main" id="{A3D1253E-A53C-4E5F-9870-D45CF914D878}"/>
            </a:ext>
          </a:extLst>
        </xdr:cNvPr>
        <xdr:cNvGrpSpPr>
          <a:grpSpLocks/>
        </xdr:cNvGrpSpPr>
      </xdr:nvGrpSpPr>
      <xdr:grpSpPr bwMode="auto">
        <a:xfrm>
          <a:off x="7458075" y="495300"/>
          <a:ext cx="1895475" cy="933450"/>
          <a:chOff x="8324850" y="485774"/>
          <a:chExt cx="1895475" cy="933451"/>
        </a:xfrm>
      </xdr:grpSpPr>
      <xdr:sp macro="" textlink="">
        <xdr:nvSpPr>
          <xdr:cNvPr id="25" name="TextBox 4">
            <a:extLst>
              <a:ext uri="{FF2B5EF4-FFF2-40B4-BE49-F238E27FC236}">
                <a16:creationId xmlns:a16="http://schemas.microsoft.com/office/drawing/2014/main" id="{39E8560A-64CD-42CA-B0DD-B9F83EBBD6A9}"/>
              </a:ext>
            </a:extLst>
          </xdr:cNvPr>
          <xdr:cNvSpPr txBox="1"/>
        </xdr:nvSpPr>
        <xdr:spPr>
          <a:xfrm>
            <a:off x="8810625" y="485774"/>
            <a:ext cx="1409700" cy="933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100" b="1">
                <a:solidFill>
                  <a:srgbClr val="FF0000"/>
                </a:solidFill>
              </a:rPr>
              <a:t>PLEASE CLICK TO SEE DROP DOWN LIST AND SELECT JERSEY INFORMATION</a:t>
            </a:r>
          </a:p>
        </xdr:txBody>
      </xdr:sp>
      <xdr:cxnSp macro="">
        <xdr:nvCxnSpPr>
          <xdr:cNvPr id="28" name="Straight Arrow Connector 5">
            <a:extLst>
              <a:ext uri="{FF2B5EF4-FFF2-40B4-BE49-F238E27FC236}">
                <a16:creationId xmlns:a16="http://schemas.microsoft.com/office/drawing/2014/main" id="{9C19EBAA-6C6E-4AA6-AC59-A5AEBB7A1B5F}"/>
              </a:ext>
            </a:extLst>
          </xdr:cNvPr>
          <xdr:cNvCxnSpPr/>
        </xdr:nvCxnSpPr>
        <xdr:spPr>
          <a:xfrm flipH="1">
            <a:off x="8334375" y="723899"/>
            <a:ext cx="476250" cy="95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29" name="Straight Arrow Connector 28">
            <a:extLst>
              <a:ext uri="{FF2B5EF4-FFF2-40B4-BE49-F238E27FC236}">
                <a16:creationId xmlns:a16="http://schemas.microsoft.com/office/drawing/2014/main" id="{50D37333-280B-4186-A358-CCD811224B27}"/>
              </a:ext>
            </a:extLst>
          </xdr:cNvPr>
          <xdr:cNvCxnSpPr/>
        </xdr:nvCxnSpPr>
        <xdr:spPr>
          <a:xfrm flipH="1">
            <a:off x="8324850" y="1057275"/>
            <a:ext cx="476250" cy="95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2</xdr:col>
      <xdr:colOff>0</xdr:colOff>
      <xdr:row>0</xdr:row>
      <xdr:rowOff>0</xdr:rowOff>
    </xdr:from>
    <xdr:to>
      <xdr:col>3</xdr:col>
      <xdr:colOff>209550</xdr:colOff>
      <xdr:row>1</xdr:row>
      <xdr:rowOff>28575</xdr:rowOff>
    </xdr:to>
    <xdr:pic>
      <xdr:nvPicPr>
        <xdr:cNvPr id="23640" name="Picture 5">
          <a:extLst>
            <a:ext uri="{FF2B5EF4-FFF2-40B4-BE49-F238E27FC236}">
              <a16:creationId xmlns:a16="http://schemas.microsoft.com/office/drawing/2014/main" id="{2689CD00-52B2-4908-82BD-EC542F740FC4}"/>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1219200" y="0"/>
          <a:ext cx="819150"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266700</xdr:colOff>
      <xdr:row>14</xdr:row>
      <xdr:rowOff>104775</xdr:rowOff>
    </xdr:from>
    <xdr:to>
      <xdr:col>9</xdr:col>
      <xdr:colOff>257175</xdr:colOff>
      <xdr:row>20</xdr:row>
      <xdr:rowOff>104775</xdr:rowOff>
    </xdr:to>
    <xdr:grpSp>
      <xdr:nvGrpSpPr>
        <xdr:cNvPr id="23641" name="Group 7171">
          <a:extLst>
            <a:ext uri="{FF2B5EF4-FFF2-40B4-BE49-F238E27FC236}">
              <a16:creationId xmlns:a16="http://schemas.microsoft.com/office/drawing/2014/main" id="{8872C860-5A15-4DBF-96FA-E39B6E2B4F9C}"/>
            </a:ext>
          </a:extLst>
        </xdr:cNvPr>
        <xdr:cNvGrpSpPr>
          <a:grpSpLocks/>
        </xdr:cNvGrpSpPr>
      </xdr:nvGrpSpPr>
      <xdr:grpSpPr bwMode="auto">
        <a:xfrm>
          <a:off x="2095500" y="2828925"/>
          <a:ext cx="3648075" cy="1143000"/>
          <a:chOff x="2143125" y="3000375"/>
          <a:chExt cx="3648075" cy="1143000"/>
        </a:xfrm>
      </xdr:grpSpPr>
      <xdr:cxnSp macro="">
        <xdr:nvCxnSpPr>
          <xdr:cNvPr id="31" name="Straight Connector 20">
            <a:extLst>
              <a:ext uri="{FF2B5EF4-FFF2-40B4-BE49-F238E27FC236}">
                <a16:creationId xmlns:a16="http://schemas.microsoft.com/office/drawing/2014/main" id="{D195834D-D18B-4804-940F-9810B2CE536B}"/>
              </a:ext>
            </a:extLst>
          </xdr:cNvPr>
          <xdr:cNvCxnSpPr/>
        </xdr:nvCxnSpPr>
        <xdr:spPr bwMode="auto">
          <a:xfrm flipH="1">
            <a:off x="4610100" y="3619500"/>
            <a:ext cx="9525" cy="285750"/>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32" name="Straight Connector 21">
            <a:extLst>
              <a:ext uri="{FF2B5EF4-FFF2-40B4-BE49-F238E27FC236}">
                <a16:creationId xmlns:a16="http://schemas.microsoft.com/office/drawing/2014/main" id="{DBCD25A9-5524-412C-8B6B-D8044177AD21}"/>
              </a:ext>
            </a:extLst>
          </xdr:cNvPr>
          <xdr:cNvCxnSpPr/>
        </xdr:nvCxnSpPr>
        <xdr:spPr bwMode="auto">
          <a:xfrm>
            <a:off x="5114925" y="3638550"/>
            <a:ext cx="0" cy="285750"/>
          </a:xfrm>
          <a:prstGeom prst="line">
            <a:avLst/>
          </a:prstGeom>
        </xdr:spPr>
        <xdr:style>
          <a:lnRef idx="3">
            <a:schemeClr val="accent2"/>
          </a:lnRef>
          <a:fillRef idx="0">
            <a:schemeClr val="accent2"/>
          </a:fillRef>
          <a:effectRef idx="2">
            <a:schemeClr val="accent2"/>
          </a:effectRef>
          <a:fontRef idx="minor">
            <a:schemeClr val="tx1"/>
          </a:fontRef>
        </xdr:style>
      </xdr:cxnSp>
      <xdr:sp macro="" textlink="">
        <xdr:nvSpPr>
          <xdr:cNvPr id="33" name="TextBox 23">
            <a:extLst>
              <a:ext uri="{FF2B5EF4-FFF2-40B4-BE49-F238E27FC236}">
                <a16:creationId xmlns:a16="http://schemas.microsoft.com/office/drawing/2014/main" id="{7E9865A6-C35F-4561-B7E6-545FDA422639}"/>
              </a:ext>
            </a:extLst>
          </xdr:cNvPr>
          <xdr:cNvSpPr txBox="1"/>
        </xdr:nvSpPr>
        <xdr:spPr bwMode="auto">
          <a:xfrm>
            <a:off x="4505325" y="3000375"/>
            <a:ext cx="704850" cy="628650"/>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800"/>
              </a:lnSpc>
            </a:pPr>
            <a:r>
              <a:rPr lang="en-US" sz="800" b="1">
                <a:solidFill>
                  <a:srgbClr val="FF0000"/>
                </a:solidFill>
                <a:effectLst/>
                <a:latin typeface="+mn-lt"/>
                <a:ea typeface="+mn-ea"/>
                <a:cs typeface="+mn-cs"/>
              </a:rPr>
              <a:t>CLICK TO SEE DROP DOWN LIST OF SIZES</a:t>
            </a:r>
            <a:endParaRPr lang="en-US" sz="800">
              <a:solidFill>
                <a:srgbClr val="FF0000"/>
              </a:solidFill>
              <a:effectLst/>
              <a:latin typeface="+mn-lt"/>
              <a:ea typeface="+mn-ea"/>
              <a:cs typeface="+mn-cs"/>
            </a:endParaRPr>
          </a:p>
        </xdr:txBody>
      </xdr:sp>
      <xdr:cxnSp macro="">
        <xdr:nvCxnSpPr>
          <xdr:cNvPr id="34" name="Straight Connector 25">
            <a:extLst>
              <a:ext uri="{FF2B5EF4-FFF2-40B4-BE49-F238E27FC236}">
                <a16:creationId xmlns:a16="http://schemas.microsoft.com/office/drawing/2014/main" id="{00842537-6A5B-435F-9C14-9246F4A2607C}"/>
              </a:ext>
            </a:extLst>
          </xdr:cNvPr>
          <xdr:cNvCxnSpPr/>
        </xdr:nvCxnSpPr>
        <xdr:spPr bwMode="auto">
          <a:xfrm flipH="1">
            <a:off x="2143125" y="3886200"/>
            <a:ext cx="2466975" cy="9525"/>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35" name="Straight Arrow Connector 26">
            <a:extLst>
              <a:ext uri="{FF2B5EF4-FFF2-40B4-BE49-F238E27FC236}">
                <a16:creationId xmlns:a16="http://schemas.microsoft.com/office/drawing/2014/main" id="{A7D2C8F1-F03D-486B-BC75-B59B7B72BEFB}"/>
              </a:ext>
            </a:extLst>
          </xdr:cNvPr>
          <xdr:cNvCxnSpPr/>
        </xdr:nvCxnSpPr>
        <xdr:spPr bwMode="auto">
          <a:xfrm flipH="1">
            <a:off x="2152650" y="3876675"/>
            <a:ext cx="0" cy="24765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36" name="Straight Connector 28">
            <a:extLst>
              <a:ext uri="{FF2B5EF4-FFF2-40B4-BE49-F238E27FC236}">
                <a16:creationId xmlns:a16="http://schemas.microsoft.com/office/drawing/2014/main" id="{4DB58F07-8DB7-4906-8DBB-3247E8335D99}"/>
              </a:ext>
            </a:extLst>
          </xdr:cNvPr>
          <xdr:cNvCxnSpPr/>
        </xdr:nvCxnSpPr>
        <xdr:spPr bwMode="auto">
          <a:xfrm>
            <a:off x="5114925" y="3914775"/>
            <a:ext cx="676275" cy="0"/>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37" name="Straight Arrow Connector 29">
            <a:extLst>
              <a:ext uri="{FF2B5EF4-FFF2-40B4-BE49-F238E27FC236}">
                <a16:creationId xmlns:a16="http://schemas.microsoft.com/office/drawing/2014/main" id="{FB17B4C4-8D7E-494C-AB58-8533B934C9E5}"/>
              </a:ext>
            </a:extLst>
          </xdr:cNvPr>
          <xdr:cNvCxnSpPr/>
        </xdr:nvCxnSpPr>
        <xdr:spPr bwMode="auto">
          <a:xfrm>
            <a:off x="5781675" y="3905250"/>
            <a:ext cx="9525" cy="238125"/>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grpSp>
    <xdr:clientData/>
  </xdr:twoCellAnchor>
  <xdr:twoCellAnchor>
    <xdr:from>
      <xdr:col>16</xdr:col>
      <xdr:colOff>342900</xdr:colOff>
      <xdr:row>5</xdr:row>
      <xdr:rowOff>114300</xdr:rowOff>
    </xdr:from>
    <xdr:to>
      <xdr:col>19</xdr:col>
      <xdr:colOff>47625</xdr:colOff>
      <xdr:row>6</xdr:row>
      <xdr:rowOff>133350</xdr:rowOff>
    </xdr:to>
    <xdr:sp macro="" textlink="">
      <xdr:nvSpPr>
        <xdr:cNvPr id="30" name="Rectangle 15">
          <a:hlinkClick xmlns:r="http://schemas.openxmlformats.org/officeDocument/2006/relationships" r:id="rId13"/>
          <a:extLst>
            <a:ext uri="{FF2B5EF4-FFF2-40B4-BE49-F238E27FC236}">
              <a16:creationId xmlns:a16="http://schemas.microsoft.com/office/drawing/2014/main" id="{90633040-75D8-44BF-89F3-5FA69059D402}"/>
            </a:ext>
          </a:extLst>
        </xdr:cNvPr>
        <xdr:cNvSpPr/>
      </xdr:nvSpPr>
      <xdr:spPr>
        <a:xfrm>
          <a:off x="10915650" y="1123950"/>
          <a:ext cx="1533525" cy="2095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MIDYNASTY</a:t>
          </a:r>
          <a:r>
            <a:rPr lang="en-US" sz="800" b="1" baseline="0"/>
            <a:t> 2.0 JERSEY</a:t>
          </a:r>
          <a:endParaRPr lang="en-US" sz="800" b="1"/>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16</xdr:col>
      <xdr:colOff>374652</xdr:colOff>
      <xdr:row>3</xdr:row>
      <xdr:rowOff>0</xdr:rowOff>
    </xdr:from>
    <xdr:to>
      <xdr:col>19</xdr:col>
      <xdr:colOff>285751</xdr:colOff>
      <xdr:row>4</xdr:row>
      <xdr:rowOff>9525</xdr:rowOff>
    </xdr:to>
    <xdr:sp macro="" textlink="">
      <xdr:nvSpPr>
        <xdr:cNvPr id="16" name="Rectangle 10">
          <a:hlinkClick xmlns:r="http://schemas.openxmlformats.org/officeDocument/2006/relationships" r:id="rId1"/>
          <a:extLst>
            <a:ext uri="{FF2B5EF4-FFF2-40B4-BE49-F238E27FC236}">
              <a16:creationId xmlns:a16="http://schemas.microsoft.com/office/drawing/2014/main" id="{231A3B6F-C17B-42DD-8B18-D8793A703BC0}"/>
            </a:ext>
          </a:extLst>
        </xdr:cNvPr>
        <xdr:cNvSpPr/>
      </xdr:nvSpPr>
      <xdr:spPr>
        <a:xfrm>
          <a:off x="12099927" y="1133475"/>
          <a:ext cx="1454149" cy="2000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WOMEN'S </a:t>
          </a:r>
          <a:r>
            <a:rPr lang="en-US" sz="1100" b="1" baseline="0"/>
            <a:t>JERSEYS </a:t>
          </a:r>
          <a:endParaRPr lang="en-US" sz="1100" b="1"/>
        </a:p>
      </xdr:txBody>
    </xdr:sp>
    <xdr:clientData/>
  </xdr:twoCellAnchor>
  <xdr:twoCellAnchor>
    <xdr:from>
      <xdr:col>16</xdr:col>
      <xdr:colOff>365128</xdr:colOff>
      <xdr:row>4</xdr:row>
      <xdr:rowOff>63501</xdr:rowOff>
    </xdr:from>
    <xdr:to>
      <xdr:col>19</xdr:col>
      <xdr:colOff>295276</xdr:colOff>
      <xdr:row>5</xdr:row>
      <xdr:rowOff>66675</xdr:rowOff>
    </xdr:to>
    <xdr:sp macro="" textlink="">
      <xdr:nvSpPr>
        <xdr:cNvPr id="17" name="Rectangle 11">
          <a:hlinkClick xmlns:r="http://schemas.openxmlformats.org/officeDocument/2006/relationships" r:id="rId2"/>
          <a:extLst>
            <a:ext uri="{FF2B5EF4-FFF2-40B4-BE49-F238E27FC236}">
              <a16:creationId xmlns:a16="http://schemas.microsoft.com/office/drawing/2014/main" id="{4B279404-EE41-4B8A-9382-F70DAB2F2921}"/>
            </a:ext>
          </a:extLst>
        </xdr:cNvPr>
        <xdr:cNvSpPr/>
      </xdr:nvSpPr>
      <xdr:spPr>
        <a:xfrm>
          <a:off x="12090403" y="1387476"/>
          <a:ext cx="1473198" cy="1936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WOMEN'S</a:t>
          </a:r>
          <a:r>
            <a:rPr lang="en-US" sz="1050" b="1" baseline="0"/>
            <a:t> </a:t>
          </a:r>
          <a:r>
            <a:rPr lang="en-US" sz="1050" b="1"/>
            <a:t>PANTS </a:t>
          </a:r>
        </a:p>
      </xdr:txBody>
    </xdr:sp>
    <xdr:clientData/>
  </xdr:twoCellAnchor>
  <xdr:twoCellAnchor>
    <xdr:from>
      <xdr:col>16</xdr:col>
      <xdr:colOff>352427</xdr:colOff>
      <xdr:row>17</xdr:row>
      <xdr:rowOff>28576</xdr:rowOff>
    </xdr:from>
    <xdr:to>
      <xdr:col>19</xdr:col>
      <xdr:colOff>352427</xdr:colOff>
      <xdr:row>18</xdr:row>
      <xdr:rowOff>38100</xdr:rowOff>
    </xdr:to>
    <xdr:sp macro="" textlink="">
      <xdr:nvSpPr>
        <xdr:cNvPr id="18" name="Rectangle 12">
          <a:hlinkClick xmlns:r="http://schemas.openxmlformats.org/officeDocument/2006/relationships" r:id="rId3"/>
          <a:extLst>
            <a:ext uri="{FF2B5EF4-FFF2-40B4-BE49-F238E27FC236}">
              <a16:creationId xmlns:a16="http://schemas.microsoft.com/office/drawing/2014/main" id="{D495C81B-C5E7-4845-B786-F74FF7B6F77D}"/>
            </a:ext>
          </a:extLst>
        </xdr:cNvPr>
        <xdr:cNvSpPr/>
      </xdr:nvSpPr>
      <xdr:spPr>
        <a:xfrm>
          <a:off x="11468102" y="3352801"/>
          <a:ext cx="1543050"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DECORATIONS</a:t>
          </a:r>
        </a:p>
      </xdr:txBody>
    </xdr:sp>
    <xdr:clientData/>
  </xdr:twoCellAnchor>
  <xdr:twoCellAnchor>
    <xdr:from>
      <xdr:col>16</xdr:col>
      <xdr:colOff>355603</xdr:colOff>
      <xdr:row>9</xdr:row>
      <xdr:rowOff>180976</xdr:rowOff>
    </xdr:from>
    <xdr:to>
      <xdr:col>19</xdr:col>
      <xdr:colOff>333376</xdr:colOff>
      <xdr:row>11</xdr:row>
      <xdr:rowOff>0</xdr:rowOff>
    </xdr:to>
    <xdr:sp macro="" textlink="">
      <xdr:nvSpPr>
        <xdr:cNvPr id="19" name="Rectangle 13">
          <a:hlinkClick xmlns:r="http://schemas.openxmlformats.org/officeDocument/2006/relationships" r:id="rId4"/>
          <a:extLst>
            <a:ext uri="{FF2B5EF4-FFF2-40B4-BE49-F238E27FC236}">
              <a16:creationId xmlns:a16="http://schemas.microsoft.com/office/drawing/2014/main" id="{0F6F5224-44FB-43A2-827D-EACCD856808B}"/>
            </a:ext>
          </a:extLst>
        </xdr:cNvPr>
        <xdr:cNvSpPr/>
      </xdr:nvSpPr>
      <xdr:spPr>
        <a:xfrm>
          <a:off x="11471278" y="1981201"/>
          <a:ext cx="1520823"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CUSTOM</a:t>
          </a:r>
          <a:r>
            <a:rPr lang="en-US" sz="1000" b="1" baseline="0"/>
            <a:t> YOUTH JERSEYS</a:t>
          </a:r>
          <a:endParaRPr lang="en-US" sz="1000" b="1"/>
        </a:p>
      </xdr:txBody>
    </xdr:sp>
    <xdr:clientData/>
  </xdr:twoCellAnchor>
  <xdr:twoCellAnchor>
    <xdr:from>
      <xdr:col>16</xdr:col>
      <xdr:colOff>365129</xdr:colOff>
      <xdr:row>11</xdr:row>
      <xdr:rowOff>63501</xdr:rowOff>
    </xdr:from>
    <xdr:to>
      <xdr:col>19</xdr:col>
      <xdr:colOff>333377</xdr:colOff>
      <xdr:row>12</xdr:row>
      <xdr:rowOff>57151</xdr:rowOff>
    </xdr:to>
    <xdr:sp macro="" textlink="">
      <xdr:nvSpPr>
        <xdr:cNvPr id="20" name="Rectangle 14">
          <a:hlinkClick xmlns:r="http://schemas.openxmlformats.org/officeDocument/2006/relationships" r:id="rId5"/>
          <a:extLst>
            <a:ext uri="{FF2B5EF4-FFF2-40B4-BE49-F238E27FC236}">
              <a16:creationId xmlns:a16="http://schemas.microsoft.com/office/drawing/2014/main" id="{A3DCA586-8297-4C18-A366-5ED7237C110B}"/>
            </a:ext>
          </a:extLst>
        </xdr:cNvPr>
        <xdr:cNvSpPr/>
      </xdr:nvSpPr>
      <xdr:spPr>
        <a:xfrm>
          <a:off x="11480804" y="2244726"/>
          <a:ext cx="1511298" cy="1841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CUSTOM YOUTH PANTS</a:t>
          </a:r>
        </a:p>
      </xdr:txBody>
    </xdr:sp>
    <xdr:clientData/>
  </xdr:twoCellAnchor>
  <xdr:twoCellAnchor>
    <xdr:from>
      <xdr:col>16</xdr:col>
      <xdr:colOff>355601</xdr:colOff>
      <xdr:row>6</xdr:row>
      <xdr:rowOff>158751</xdr:rowOff>
    </xdr:from>
    <xdr:to>
      <xdr:col>19</xdr:col>
      <xdr:colOff>314326</xdr:colOff>
      <xdr:row>7</xdr:row>
      <xdr:rowOff>180975</xdr:rowOff>
    </xdr:to>
    <xdr:sp macro="" textlink="">
      <xdr:nvSpPr>
        <xdr:cNvPr id="21" name="Rectangle 15">
          <a:hlinkClick xmlns:r="http://schemas.openxmlformats.org/officeDocument/2006/relationships" r:id="rId6"/>
          <a:extLst>
            <a:ext uri="{FF2B5EF4-FFF2-40B4-BE49-F238E27FC236}">
              <a16:creationId xmlns:a16="http://schemas.microsoft.com/office/drawing/2014/main" id="{FFC1F090-AC3F-4ADF-B437-2D36C1510364}"/>
            </a:ext>
          </a:extLst>
        </xdr:cNvPr>
        <xdr:cNvSpPr/>
      </xdr:nvSpPr>
      <xdr:spPr>
        <a:xfrm>
          <a:off x="11471276" y="1387476"/>
          <a:ext cx="1501775" cy="2127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DESIGNATED HITTER JERSEYS</a:t>
          </a:r>
        </a:p>
      </xdr:txBody>
    </xdr:sp>
    <xdr:clientData/>
  </xdr:twoCellAnchor>
  <xdr:twoCellAnchor>
    <xdr:from>
      <xdr:col>16</xdr:col>
      <xdr:colOff>355602</xdr:colOff>
      <xdr:row>8</xdr:row>
      <xdr:rowOff>63500</xdr:rowOff>
    </xdr:from>
    <xdr:to>
      <xdr:col>19</xdr:col>
      <xdr:colOff>333376</xdr:colOff>
      <xdr:row>9</xdr:row>
      <xdr:rowOff>104775</xdr:rowOff>
    </xdr:to>
    <xdr:sp macro="" textlink="">
      <xdr:nvSpPr>
        <xdr:cNvPr id="22" name="Rectangle 16">
          <a:hlinkClick xmlns:r="http://schemas.openxmlformats.org/officeDocument/2006/relationships" r:id="rId7"/>
          <a:extLst>
            <a:ext uri="{FF2B5EF4-FFF2-40B4-BE49-F238E27FC236}">
              <a16:creationId xmlns:a16="http://schemas.microsoft.com/office/drawing/2014/main" id="{087066FB-984D-4A0C-A66B-0D39BD45CD95}"/>
            </a:ext>
          </a:extLst>
        </xdr:cNvPr>
        <xdr:cNvSpPr/>
      </xdr:nvSpPr>
      <xdr:spPr>
        <a:xfrm>
          <a:off x="11471277" y="1673225"/>
          <a:ext cx="1520824" cy="2317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DESIGNATED HITTER PANTS</a:t>
          </a:r>
        </a:p>
      </xdr:txBody>
    </xdr:sp>
    <xdr:clientData/>
  </xdr:twoCellAnchor>
  <xdr:twoCellAnchor>
    <xdr:from>
      <xdr:col>16</xdr:col>
      <xdr:colOff>365126</xdr:colOff>
      <xdr:row>12</xdr:row>
      <xdr:rowOff>149225</xdr:rowOff>
    </xdr:from>
    <xdr:to>
      <xdr:col>19</xdr:col>
      <xdr:colOff>361951</xdr:colOff>
      <xdr:row>13</xdr:row>
      <xdr:rowOff>171450</xdr:rowOff>
    </xdr:to>
    <xdr:sp macro="" textlink="">
      <xdr:nvSpPr>
        <xdr:cNvPr id="23" name="Rectangle 12">
          <a:hlinkClick xmlns:r="http://schemas.openxmlformats.org/officeDocument/2006/relationships" r:id="rId8"/>
          <a:extLst>
            <a:ext uri="{FF2B5EF4-FFF2-40B4-BE49-F238E27FC236}">
              <a16:creationId xmlns:a16="http://schemas.microsoft.com/office/drawing/2014/main" id="{F41B54B9-074A-4C13-AD10-85A9E068B1C6}"/>
            </a:ext>
          </a:extLst>
        </xdr:cNvPr>
        <xdr:cNvSpPr/>
      </xdr:nvSpPr>
      <xdr:spPr>
        <a:xfrm>
          <a:off x="11480801" y="2520950"/>
          <a:ext cx="1539875" cy="2127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WOMEN'S</a:t>
          </a:r>
          <a:r>
            <a:rPr lang="en-US" sz="800" b="1" i="0" baseline="0">
              <a:solidFill>
                <a:schemeClr val="dk1"/>
              </a:solidFill>
              <a:effectLst/>
              <a:latin typeface="+mn-lt"/>
              <a:ea typeface="+mn-ea"/>
              <a:cs typeface="+mn-cs"/>
            </a:rPr>
            <a:t> JERSEYS (FILL INS)</a:t>
          </a:r>
          <a:endParaRPr lang="en-US" sz="800" b="1"/>
        </a:p>
      </xdr:txBody>
    </xdr:sp>
    <xdr:clientData/>
  </xdr:twoCellAnchor>
  <xdr:twoCellAnchor>
    <xdr:from>
      <xdr:col>16</xdr:col>
      <xdr:colOff>365128</xdr:colOff>
      <xdr:row>14</xdr:row>
      <xdr:rowOff>44449</xdr:rowOff>
    </xdr:from>
    <xdr:to>
      <xdr:col>19</xdr:col>
      <xdr:colOff>361951</xdr:colOff>
      <xdr:row>15</xdr:row>
      <xdr:rowOff>85724</xdr:rowOff>
    </xdr:to>
    <xdr:sp macro="" textlink="">
      <xdr:nvSpPr>
        <xdr:cNvPr id="24" name="Rectangle 12">
          <a:hlinkClick xmlns:r="http://schemas.openxmlformats.org/officeDocument/2006/relationships" r:id="rId9"/>
          <a:extLst>
            <a:ext uri="{FF2B5EF4-FFF2-40B4-BE49-F238E27FC236}">
              <a16:creationId xmlns:a16="http://schemas.microsoft.com/office/drawing/2014/main" id="{2A549542-D1F8-41A6-B33D-C8157DB55F6A}"/>
            </a:ext>
          </a:extLst>
        </xdr:cNvPr>
        <xdr:cNvSpPr/>
      </xdr:nvSpPr>
      <xdr:spPr>
        <a:xfrm>
          <a:off x="11480803" y="2797174"/>
          <a:ext cx="1539873" cy="2317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a:solidFill>
                <a:schemeClr val="dk1"/>
              </a:solidFill>
              <a:effectLst/>
              <a:latin typeface="+mn-lt"/>
              <a:ea typeface="+mn-ea"/>
              <a:cs typeface="+mn-cs"/>
            </a:rPr>
            <a:t>WOMEN'S PANTS (FILL</a:t>
          </a:r>
          <a:r>
            <a:rPr lang="en-US" sz="900" b="1" i="0" baseline="0">
              <a:solidFill>
                <a:schemeClr val="dk1"/>
              </a:solidFill>
              <a:effectLst/>
              <a:latin typeface="+mn-lt"/>
              <a:ea typeface="+mn-ea"/>
              <a:cs typeface="+mn-cs"/>
            </a:rPr>
            <a:t> INS)</a:t>
          </a:r>
          <a:endParaRPr lang="en-US" sz="900" b="1"/>
        </a:p>
      </xdr:txBody>
    </xdr:sp>
    <xdr:clientData/>
  </xdr:twoCellAnchor>
  <xdr:twoCellAnchor>
    <xdr:from>
      <xdr:col>16</xdr:col>
      <xdr:colOff>355602</xdr:colOff>
      <xdr:row>15</xdr:row>
      <xdr:rowOff>130175</xdr:rowOff>
    </xdr:from>
    <xdr:to>
      <xdr:col>19</xdr:col>
      <xdr:colOff>361952</xdr:colOff>
      <xdr:row>16</xdr:row>
      <xdr:rowOff>142875</xdr:rowOff>
    </xdr:to>
    <xdr:sp macro="" textlink="">
      <xdr:nvSpPr>
        <xdr:cNvPr id="25" name="Rectangle 12">
          <a:hlinkClick xmlns:r="http://schemas.openxmlformats.org/officeDocument/2006/relationships" r:id="rId10"/>
          <a:extLst>
            <a:ext uri="{FF2B5EF4-FFF2-40B4-BE49-F238E27FC236}">
              <a16:creationId xmlns:a16="http://schemas.microsoft.com/office/drawing/2014/main" id="{CCD00E2D-2A5E-48C5-AA7F-C1CF2168559F}"/>
            </a:ext>
          </a:extLst>
        </xdr:cNvPr>
        <xdr:cNvSpPr/>
      </xdr:nvSpPr>
      <xdr:spPr>
        <a:xfrm>
          <a:off x="11471277" y="3073400"/>
          <a:ext cx="1549400" cy="2032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baseline="0">
              <a:solidFill>
                <a:schemeClr val="dk1"/>
              </a:solidFill>
              <a:effectLst/>
              <a:latin typeface="+mn-lt"/>
              <a:ea typeface="+mn-ea"/>
              <a:cs typeface="+mn-cs"/>
            </a:rPr>
            <a:t>YOUTH JERSEYS (FILL INS)</a:t>
          </a:r>
          <a:endParaRPr lang="en-US" sz="900" b="1"/>
        </a:p>
      </xdr:txBody>
    </xdr:sp>
    <xdr:clientData/>
  </xdr:twoCellAnchor>
  <xdr:twoCellAnchor>
    <xdr:from>
      <xdr:col>16</xdr:col>
      <xdr:colOff>342901</xdr:colOff>
      <xdr:row>1</xdr:row>
      <xdr:rowOff>133350</xdr:rowOff>
    </xdr:from>
    <xdr:to>
      <xdr:col>19</xdr:col>
      <xdr:colOff>257176</xdr:colOff>
      <xdr:row>2</xdr:row>
      <xdr:rowOff>104775</xdr:rowOff>
    </xdr:to>
    <xdr:sp macro="" textlink="">
      <xdr:nvSpPr>
        <xdr:cNvPr id="27" name="Rectangle 12">
          <a:hlinkClick xmlns:r="http://schemas.openxmlformats.org/officeDocument/2006/relationships" r:id="rId11"/>
          <a:extLst>
            <a:ext uri="{FF2B5EF4-FFF2-40B4-BE49-F238E27FC236}">
              <a16:creationId xmlns:a16="http://schemas.microsoft.com/office/drawing/2014/main" id="{AFA1D0A5-6E3B-40CF-82A5-F527C6A23FE4}"/>
            </a:ext>
          </a:extLst>
        </xdr:cNvPr>
        <xdr:cNvSpPr/>
      </xdr:nvSpPr>
      <xdr:spPr>
        <a:xfrm>
          <a:off x="12068176" y="885825"/>
          <a:ext cx="1457325" cy="1619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i="0">
              <a:solidFill>
                <a:schemeClr val="dk1"/>
              </a:solidFill>
              <a:effectLst/>
              <a:latin typeface="+mn-lt"/>
              <a:ea typeface="+mn-ea"/>
              <a:cs typeface="+mn-cs"/>
            </a:rPr>
            <a:t>INDEX</a:t>
          </a:r>
          <a:endParaRPr lang="en-US" sz="1100" b="1"/>
        </a:p>
      </xdr:txBody>
    </xdr:sp>
    <xdr:clientData/>
  </xdr:twoCellAnchor>
  <xdr:twoCellAnchor>
    <xdr:from>
      <xdr:col>11</xdr:col>
      <xdr:colOff>180975</xdr:colOff>
      <xdr:row>2</xdr:row>
      <xdr:rowOff>47625</xdr:rowOff>
    </xdr:from>
    <xdr:to>
      <xdr:col>13</xdr:col>
      <xdr:colOff>638175</xdr:colOff>
      <xdr:row>7</xdr:row>
      <xdr:rowOff>28575</xdr:rowOff>
    </xdr:to>
    <xdr:grpSp>
      <xdr:nvGrpSpPr>
        <xdr:cNvPr id="14166" name="Group 29">
          <a:extLst>
            <a:ext uri="{FF2B5EF4-FFF2-40B4-BE49-F238E27FC236}">
              <a16:creationId xmlns:a16="http://schemas.microsoft.com/office/drawing/2014/main" id="{01C18CA2-CB97-4FB2-BDE3-8801D1F4B3D3}"/>
            </a:ext>
          </a:extLst>
        </xdr:cNvPr>
        <xdr:cNvGrpSpPr>
          <a:grpSpLocks/>
        </xdr:cNvGrpSpPr>
      </xdr:nvGrpSpPr>
      <xdr:grpSpPr bwMode="auto">
        <a:xfrm>
          <a:off x="7724775" y="514350"/>
          <a:ext cx="1885950" cy="933450"/>
          <a:chOff x="8334375" y="485774"/>
          <a:chExt cx="1885950" cy="933451"/>
        </a:xfrm>
      </xdr:grpSpPr>
      <xdr:sp macro="" textlink="">
        <xdr:nvSpPr>
          <xdr:cNvPr id="31" name="TextBox 4">
            <a:extLst>
              <a:ext uri="{FF2B5EF4-FFF2-40B4-BE49-F238E27FC236}">
                <a16:creationId xmlns:a16="http://schemas.microsoft.com/office/drawing/2014/main" id="{55D7FB05-5E5C-4FCB-BAD4-2574AF57ADB0}"/>
              </a:ext>
            </a:extLst>
          </xdr:cNvPr>
          <xdr:cNvSpPr txBox="1"/>
        </xdr:nvSpPr>
        <xdr:spPr>
          <a:xfrm>
            <a:off x="8810625" y="485774"/>
            <a:ext cx="1409700" cy="933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100" b="1">
                <a:solidFill>
                  <a:srgbClr val="FF0000"/>
                </a:solidFill>
              </a:rPr>
              <a:t>PLEASE CLICK TO SEE DROP DOWN LIST AND SELECT JERSEY INFORMATION</a:t>
            </a:r>
          </a:p>
        </xdr:txBody>
      </xdr:sp>
      <xdr:cxnSp macro="">
        <xdr:nvCxnSpPr>
          <xdr:cNvPr id="32" name="Straight Arrow Connector 5">
            <a:extLst>
              <a:ext uri="{FF2B5EF4-FFF2-40B4-BE49-F238E27FC236}">
                <a16:creationId xmlns:a16="http://schemas.microsoft.com/office/drawing/2014/main" id="{3F62137F-9280-4DA4-8308-9AB54DAC36CF}"/>
              </a:ext>
            </a:extLst>
          </xdr:cNvPr>
          <xdr:cNvCxnSpPr/>
        </xdr:nvCxnSpPr>
        <xdr:spPr>
          <a:xfrm flipH="1">
            <a:off x="8334375" y="723899"/>
            <a:ext cx="476250" cy="95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2</xdr:col>
      <xdr:colOff>266700</xdr:colOff>
      <xdr:row>0</xdr:row>
      <xdr:rowOff>0</xdr:rowOff>
    </xdr:from>
    <xdr:to>
      <xdr:col>3</xdr:col>
      <xdr:colOff>476250</xdr:colOff>
      <xdr:row>1</xdr:row>
      <xdr:rowOff>0</xdr:rowOff>
    </xdr:to>
    <xdr:pic>
      <xdr:nvPicPr>
        <xdr:cNvPr id="14167" name="Picture 5">
          <a:extLst>
            <a:ext uri="{FF2B5EF4-FFF2-40B4-BE49-F238E27FC236}">
              <a16:creationId xmlns:a16="http://schemas.microsoft.com/office/drawing/2014/main" id="{3925479F-E306-417C-9983-FF622790FAAA}"/>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1485900" y="0"/>
          <a:ext cx="819150"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16</xdr:col>
      <xdr:colOff>361950</xdr:colOff>
      <xdr:row>5</xdr:row>
      <xdr:rowOff>114300</xdr:rowOff>
    </xdr:from>
    <xdr:to>
      <xdr:col>19</xdr:col>
      <xdr:colOff>295275</xdr:colOff>
      <xdr:row>6</xdr:row>
      <xdr:rowOff>133350</xdr:rowOff>
    </xdr:to>
    <xdr:sp macro="" textlink="">
      <xdr:nvSpPr>
        <xdr:cNvPr id="26" name="Rectangle 15">
          <a:hlinkClick xmlns:r="http://schemas.openxmlformats.org/officeDocument/2006/relationships" r:id="rId13"/>
          <a:extLst>
            <a:ext uri="{FF2B5EF4-FFF2-40B4-BE49-F238E27FC236}">
              <a16:creationId xmlns:a16="http://schemas.microsoft.com/office/drawing/2014/main" id="{E6C45748-B55A-4AE3-BE6D-9D28E7A2E4A6}"/>
            </a:ext>
          </a:extLst>
        </xdr:cNvPr>
        <xdr:cNvSpPr/>
      </xdr:nvSpPr>
      <xdr:spPr>
        <a:xfrm>
          <a:off x="11477625" y="1152525"/>
          <a:ext cx="1476375" cy="2095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MIDYNASTY</a:t>
          </a:r>
          <a:r>
            <a:rPr lang="en-US" sz="800" b="1" baseline="0"/>
            <a:t> 2.0 JERSEY</a:t>
          </a:r>
          <a:endParaRPr lang="en-US" sz="800" b="1"/>
        </a:p>
      </xdr:txBody>
    </xdr:sp>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161925</xdr:colOff>
      <xdr:row>0</xdr:row>
      <xdr:rowOff>9525</xdr:rowOff>
    </xdr:from>
    <xdr:to>
      <xdr:col>1</xdr:col>
      <xdr:colOff>447675</xdr:colOff>
      <xdr:row>0</xdr:row>
      <xdr:rowOff>295275</xdr:rowOff>
    </xdr:to>
    <xdr:pic>
      <xdr:nvPicPr>
        <xdr:cNvPr id="10098" name="Picture 1">
          <a:extLst>
            <a:ext uri="{FF2B5EF4-FFF2-40B4-BE49-F238E27FC236}">
              <a16:creationId xmlns:a16="http://schemas.microsoft.com/office/drawing/2014/main" id="{3271D49F-A3FF-4B9A-9E3F-3E58F346097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1925" y="9525"/>
          <a:ext cx="638175" cy="28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17</xdr:col>
      <xdr:colOff>31752</xdr:colOff>
      <xdr:row>2</xdr:row>
      <xdr:rowOff>247650</xdr:rowOff>
    </xdr:from>
    <xdr:to>
      <xdr:col>19</xdr:col>
      <xdr:colOff>266701</xdr:colOff>
      <xdr:row>4</xdr:row>
      <xdr:rowOff>0</xdr:rowOff>
    </xdr:to>
    <xdr:sp macro="" textlink="">
      <xdr:nvSpPr>
        <xdr:cNvPr id="29" name="Rectangle 10">
          <a:hlinkClick xmlns:r="http://schemas.openxmlformats.org/officeDocument/2006/relationships" r:id="rId2"/>
          <a:extLst>
            <a:ext uri="{FF2B5EF4-FFF2-40B4-BE49-F238E27FC236}">
              <a16:creationId xmlns:a16="http://schemas.microsoft.com/office/drawing/2014/main" id="{0C8622C3-1E49-4363-8768-3E1E0D1F0AB1}"/>
            </a:ext>
          </a:extLst>
        </xdr:cNvPr>
        <xdr:cNvSpPr/>
      </xdr:nvSpPr>
      <xdr:spPr>
        <a:xfrm>
          <a:off x="10137777" y="819150"/>
          <a:ext cx="1454149" cy="2000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WOMEN'S </a:t>
          </a:r>
          <a:r>
            <a:rPr lang="en-US" sz="1100" b="1" baseline="0"/>
            <a:t>JERSEYS </a:t>
          </a:r>
          <a:endParaRPr lang="en-US" sz="1100" b="1"/>
        </a:p>
      </xdr:txBody>
    </xdr:sp>
    <xdr:clientData/>
  </xdr:twoCellAnchor>
  <xdr:twoCellAnchor>
    <xdr:from>
      <xdr:col>17</xdr:col>
      <xdr:colOff>22228</xdr:colOff>
      <xdr:row>4</xdr:row>
      <xdr:rowOff>53976</xdr:rowOff>
    </xdr:from>
    <xdr:to>
      <xdr:col>19</xdr:col>
      <xdr:colOff>276226</xdr:colOff>
      <xdr:row>5</xdr:row>
      <xdr:rowOff>47625</xdr:rowOff>
    </xdr:to>
    <xdr:sp macro="" textlink="">
      <xdr:nvSpPr>
        <xdr:cNvPr id="30" name="Rectangle 11">
          <a:hlinkClick xmlns:r="http://schemas.openxmlformats.org/officeDocument/2006/relationships" r:id="rId3"/>
          <a:extLst>
            <a:ext uri="{FF2B5EF4-FFF2-40B4-BE49-F238E27FC236}">
              <a16:creationId xmlns:a16="http://schemas.microsoft.com/office/drawing/2014/main" id="{D63373D4-0579-4E6A-B01F-592797F42333}"/>
            </a:ext>
          </a:extLst>
        </xdr:cNvPr>
        <xdr:cNvSpPr/>
      </xdr:nvSpPr>
      <xdr:spPr>
        <a:xfrm>
          <a:off x="10128253" y="1073151"/>
          <a:ext cx="1473198" cy="1936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WOMEN'S</a:t>
          </a:r>
          <a:r>
            <a:rPr lang="en-US" sz="1050" b="1" baseline="0"/>
            <a:t> </a:t>
          </a:r>
          <a:r>
            <a:rPr lang="en-US" sz="1050" b="1"/>
            <a:t>PANTS </a:t>
          </a:r>
        </a:p>
      </xdr:txBody>
    </xdr:sp>
    <xdr:clientData/>
  </xdr:twoCellAnchor>
  <xdr:twoCellAnchor>
    <xdr:from>
      <xdr:col>17</xdr:col>
      <xdr:colOff>12703</xdr:colOff>
      <xdr:row>8</xdr:row>
      <xdr:rowOff>171451</xdr:rowOff>
    </xdr:from>
    <xdr:to>
      <xdr:col>19</xdr:col>
      <xdr:colOff>314326</xdr:colOff>
      <xdr:row>9</xdr:row>
      <xdr:rowOff>180975</xdr:rowOff>
    </xdr:to>
    <xdr:sp macro="" textlink="">
      <xdr:nvSpPr>
        <xdr:cNvPr id="32" name="Rectangle 13">
          <a:hlinkClick xmlns:r="http://schemas.openxmlformats.org/officeDocument/2006/relationships" r:id="rId4"/>
          <a:extLst>
            <a:ext uri="{FF2B5EF4-FFF2-40B4-BE49-F238E27FC236}">
              <a16:creationId xmlns:a16="http://schemas.microsoft.com/office/drawing/2014/main" id="{E4813E13-74A2-4D6A-AD32-B4C604F538A8}"/>
            </a:ext>
          </a:extLst>
        </xdr:cNvPr>
        <xdr:cNvSpPr/>
      </xdr:nvSpPr>
      <xdr:spPr>
        <a:xfrm>
          <a:off x="10118728" y="1962151"/>
          <a:ext cx="1520823"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CUSTOM</a:t>
          </a:r>
          <a:r>
            <a:rPr lang="en-US" sz="1000" b="1" baseline="0"/>
            <a:t> YOUTH JERSEYS</a:t>
          </a:r>
          <a:endParaRPr lang="en-US" sz="1000" b="1"/>
        </a:p>
      </xdr:txBody>
    </xdr:sp>
    <xdr:clientData/>
  </xdr:twoCellAnchor>
  <xdr:twoCellAnchor>
    <xdr:from>
      <xdr:col>17</xdr:col>
      <xdr:colOff>22229</xdr:colOff>
      <xdr:row>10</xdr:row>
      <xdr:rowOff>53976</xdr:rowOff>
    </xdr:from>
    <xdr:to>
      <xdr:col>19</xdr:col>
      <xdr:colOff>314327</xdr:colOff>
      <xdr:row>11</xdr:row>
      <xdr:rowOff>47626</xdr:rowOff>
    </xdr:to>
    <xdr:sp macro="" textlink="">
      <xdr:nvSpPr>
        <xdr:cNvPr id="33" name="Rectangle 14">
          <a:hlinkClick xmlns:r="http://schemas.openxmlformats.org/officeDocument/2006/relationships" r:id="rId5"/>
          <a:extLst>
            <a:ext uri="{FF2B5EF4-FFF2-40B4-BE49-F238E27FC236}">
              <a16:creationId xmlns:a16="http://schemas.microsoft.com/office/drawing/2014/main" id="{463FE73B-A0B8-4335-8E19-34FAE8A1A2BC}"/>
            </a:ext>
          </a:extLst>
        </xdr:cNvPr>
        <xdr:cNvSpPr/>
      </xdr:nvSpPr>
      <xdr:spPr>
        <a:xfrm>
          <a:off x="10128254" y="2225676"/>
          <a:ext cx="1511298" cy="1841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CUSTOM YOUTH PANTS</a:t>
          </a:r>
        </a:p>
      </xdr:txBody>
    </xdr:sp>
    <xdr:clientData/>
  </xdr:twoCellAnchor>
  <xdr:twoCellAnchor>
    <xdr:from>
      <xdr:col>17</xdr:col>
      <xdr:colOff>12701</xdr:colOff>
      <xdr:row>5</xdr:row>
      <xdr:rowOff>149226</xdr:rowOff>
    </xdr:from>
    <xdr:to>
      <xdr:col>19</xdr:col>
      <xdr:colOff>295276</xdr:colOff>
      <xdr:row>6</xdr:row>
      <xdr:rowOff>171450</xdr:rowOff>
    </xdr:to>
    <xdr:sp macro="" textlink="">
      <xdr:nvSpPr>
        <xdr:cNvPr id="34" name="Rectangle 15">
          <a:hlinkClick xmlns:r="http://schemas.openxmlformats.org/officeDocument/2006/relationships" r:id="rId6"/>
          <a:extLst>
            <a:ext uri="{FF2B5EF4-FFF2-40B4-BE49-F238E27FC236}">
              <a16:creationId xmlns:a16="http://schemas.microsoft.com/office/drawing/2014/main" id="{F3B338F4-1301-4CFD-AC60-C5E10596C3C5}"/>
            </a:ext>
          </a:extLst>
        </xdr:cNvPr>
        <xdr:cNvSpPr/>
      </xdr:nvSpPr>
      <xdr:spPr>
        <a:xfrm>
          <a:off x="10118726" y="1368426"/>
          <a:ext cx="1501775" cy="2127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DESIGNATED HITTER JERSEYS</a:t>
          </a:r>
        </a:p>
      </xdr:txBody>
    </xdr:sp>
    <xdr:clientData/>
  </xdr:twoCellAnchor>
  <xdr:twoCellAnchor>
    <xdr:from>
      <xdr:col>17</xdr:col>
      <xdr:colOff>12702</xdr:colOff>
      <xdr:row>7</xdr:row>
      <xdr:rowOff>53975</xdr:rowOff>
    </xdr:from>
    <xdr:to>
      <xdr:col>19</xdr:col>
      <xdr:colOff>314326</xdr:colOff>
      <xdr:row>8</xdr:row>
      <xdr:rowOff>95250</xdr:rowOff>
    </xdr:to>
    <xdr:sp macro="" textlink="">
      <xdr:nvSpPr>
        <xdr:cNvPr id="35" name="Rectangle 16">
          <a:hlinkClick xmlns:r="http://schemas.openxmlformats.org/officeDocument/2006/relationships" r:id="rId7"/>
          <a:extLst>
            <a:ext uri="{FF2B5EF4-FFF2-40B4-BE49-F238E27FC236}">
              <a16:creationId xmlns:a16="http://schemas.microsoft.com/office/drawing/2014/main" id="{8A768FBA-4C87-497A-83B5-B4F5FEBA361E}"/>
            </a:ext>
          </a:extLst>
        </xdr:cNvPr>
        <xdr:cNvSpPr/>
      </xdr:nvSpPr>
      <xdr:spPr>
        <a:xfrm>
          <a:off x="10118727" y="1654175"/>
          <a:ext cx="1520824" cy="2317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DESIGNATED HITTER PANTS</a:t>
          </a:r>
        </a:p>
      </xdr:txBody>
    </xdr:sp>
    <xdr:clientData/>
  </xdr:twoCellAnchor>
  <xdr:twoCellAnchor>
    <xdr:from>
      <xdr:col>17</xdr:col>
      <xdr:colOff>3176</xdr:colOff>
      <xdr:row>11</xdr:row>
      <xdr:rowOff>158750</xdr:rowOff>
    </xdr:from>
    <xdr:to>
      <xdr:col>19</xdr:col>
      <xdr:colOff>323851</xdr:colOff>
      <xdr:row>12</xdr:row>
      <xdr:rowOff>180975</xdr:rowOff>
    </xdr:to>
    <xdr:sp macro="" textlink="">
      <xdr:nvSpPr>
        <xdr:cNvPr id="36" name="Rectangle 12">
          <a:hlinkClick xmlns:r="http://schemas.openxmlformats.org/officeDocument/2006/relationships" r:id="rId8"/>
          <a:extLst>
            <a:ext uri="{FF2B5EF4-FFF2-40B4-BE49-F238E27FC236}">
              <a16:creationId xmlns:a16="http://schemas.microsoft.com/office/drawing/2014/main" id="{1BE1B630-58BE-4DAE-B648-13CB6A6CA8A1}"/>
            </a:ext>
          </a:extLst>
        </xdr:cNvPr>
        <xdr:cNvSpPr/>
      </xdr:nvSpPr>
      <xdr:spPr>
        <a:xfrm>
          <a:off x="10109201" y="2520950"/>
          <a:ext cx="1539875" cy="2127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WOMEN'S</a:t>
          </a:r>
          <a:r>
            <a:rPr lang="en-US" sz="800" b="1" i="0" baseline="0">
              <a:solidFill>
                <a:schemeClr val="dk1"/>
              </a:solidFill>
              <a:effectLst/>
              <a:latin typeface="+mn-lt"/>
              <a:ea typeface="+mn-ea"/>
              <a:cs typeface="+mn-cs"/>
            </a:rPr>
            <a:t> JERSEYS (FILL INS)</a:t>
          </a:r>
          <a:endParaRPr lang="en-US" sz="800" b="1"/>
        </a:p>
      </xdr:txBody>
    </xdr:sp>
    <xdr:clientData/>
  </xdr:twoCellAnchor>
  <xdr:twoCellAnchor>
    <xdr:from>
      <xdr:col>17</xdr:col>
      <xdr:colOff>3178</xdr:colOff>
      <xdr:row>13</xdr:row>
      <xdr:rowOff>53974</xdr:rowOff>
    </xdr:from>
    <xdr:to>
      <xdr:col>19</xdr:col>
      <xdr:colOff>323851</xdr:colOff>
      <xdr:row>14</xdr:row>
      <xdr:rowOff>95249</xdr:rowOff>
    </xdr:to>
    <xdr:sp macro="" textlink="">
      <xdr:nvSpPr>
        <xdr:cNvPr id="37" name="Rectangle 12">
          <a:hlinkClick xmlns:r="http://schemas.openxmlformats.org/officeDocument/2006/relationships" r:id="rId9"/>
          <a:extLst>
            <a:ext uri="{FF2B5EF4-FFF2-40B4-BE49-F238E27FC236}">
              <a16:creationId xmlns:a16="http://schemas.microsoft.com/office/drawing/2014/main" id="{6D709483-866F-4907-B8C5-DA30D88DA7A7}"/>
            </a:ext>
          </a:extLst>
        </xdr:cNvPr>
        <xdr:cNvSpPr/>
      </xdr:nvSpPr>
      <xdr:spPr>
        <a:xfrm>
          <a:off x="10109203" y="2797174"/>
          <a:ext cx="1539873" cy="2317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a:solidFill>
                <a:schemeClr val="dk1"/>
              </a:solidFill>
              <a:effectLst/>
              <a:latin typeface="+mn-lt"/>
              <a:ea typeface="+mn-ea"/>
              <a:cs typeface="+mn-cs"/>
            </a:rPr>
            <a:t>WOMEN'S PANTS (FILL</a:t>
          </a:r>
          <a:r>
            <a:rPr lang="en-US" sz="900" b="1" i="0" baseline="0">
              <a:solidFill>
                <a:schemeClr val="dk1"/>
              </a:solidFill>
              <a:effectLst/>
              <a:latin typeface="+mn-lt"/>
              <a:ea typeface="+mn-ea"/>
              <a:cs typeface="+mn-cs"/>
            </a:rPr>
            <a:t> INS)</a:t>
          </a:r>
          <a:endParaRPr lang="en-US" sz="900" b="1"/>
        </a:p>
      </xdr:txBody>
    </xdr:sp>
    <xdr:clientData/>
  </xdr:twoCellAnchor>
  <xdr:twoCellAnchor>
    <xdr:from>
      <xdr:col>16</xdr:col>
      <xdr:colOff>603252</xdr:colOff>
      <xdr:row>14</xdr:row>
      <xdr:rowOff>139700</xdr:rowOff>
    </xdr:from>
    <xdr:to>
      <xdr:col>19</xdr:col>
      <xdr:colOff>323852</xdr:colOff>
      <xdr:row>15</xdr:row>
      <xdr:rowOff>152400</xdr:rowOff>
    </xdr:to>
    <xdr:sp macro="" textlink="">
      <xdr:nvSpPr>
        <xdr:cNvPr id="38" name="Rectangle 12">
          <a:hlinkClick xmlns:r="http://schemas.openxmlformats.org/officeDocument/2006/relationships" r:id="rId10"/>
          <a:extLst>
            <a:ext uri="{FF2B5EF4-FFF2-40B4-BE49-F238E27FC236}">
              <a16:creationId xmlns:a16="http://schemas.microsoft.com/office/drawing/2014/main" id="{25B85BEC-9534-48A7-A255-39352B13F4D2}"/>
            </a:ext>
          </a:extLst>
        </xdr:cNvPr>
        <xdr:cNvSpPr/>
      </xdr:nvSpPr>
      <xdr:spPr>
        <a:xfrm>
          <a:off x="10099677" y="3073400"/>
          <a:ext cx="1549400" cy="2032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baseline="0">
              <a:solidFill>
                <a:schemeClr val="dk1"/>
              </a:solidFill>
              <a:effectLst/>
              <a:latin typeface="+mn-lt"/>
              <a:ea typeface="+mn-ea"/>
              <a:cs typeface="+mn-cs"/>
            </a:rPr>
            <a:t>YOUTH JERSEYS (FILL INS)</a:t>
          </a:r>
          <a:endParaRPr lang="en-US" sz="900" b="1"/>
        </a:p>
      </xdr:txBody>
    </xdr:sp>
    <xdr:clientData/>
  </xdr:twoCellAnchor>
  <xdr:twoCellAnchor>
    <xdr:from>
      <xdr:col>16</xdr:col>
      <xdr:colOff>600075</xdr:colOff>
      <xdr:row>16</xdr:row>
      <xdr:rowOff>25400</xdr:rowOff>
    </xdr:from>
    <xdr:to>
      <xdr:col>19</xdr:col>
      <xdr:colOff>333376</xdr:colOff>
      <xdr:row>17</xdr:row>
      <xdr:rowOff>28575</xdr:rowOff>
    </xdr:to>
    <xdr:sp macro="" textlink="">
      <xdr:nvSpPr>
        <xdr:cNvPr id="39" name="Rectangle 12">
          <a:hlinkClick xmlns:r="http://schemas.openxmlformats.org/officeDocument/2006/relationships" r:id="rId11"/>
          <a:extLst>
            <a:ext uri="{FF2B5EF4-FFF2-40B4-BE49-F238E27FC236}">
              <a16:creationId xmlns:a16="http://schemas.microsoft.com/office/drawing/2014/main" id="{6105EF50-6470-4444-86A1-5F7E6D02C961}"/>
            </a:ext>
          </a:extLst>
        </xdr:cNvPr>
        <xdr:cNvSpPr/>
      </xdr:nvSpPr>
      <xdr:spPr>
        <a:xfrm>
          <a:off x="10096500" y="3340100"/>
          <a:ext cx="1562101" cy="2032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a:solidFill>
                <a:schemeClr val="dk1"/>
              </a:solidFill>
              <a:effectLst/>
              <a:latin typeface="+mn-lt"/>
              <a:ea typeface="+mn-ea"/>
              <a:cs typeface="+mn-cs"/>
            </a:rPr>
            <a:t>YOUTH</a:t>
          </a:r>
          <a:r>
            <a:rPr lang="en-US" sz="1200" b="1" i="0">
              <a:solidFill>
                <a:schemeClr val="dk1"/>
              </a:solidFill>
              <a:effectLst/>
              <a:latin typeface="+mn-lt"/>
              <a:ea typeface="+mn-ea"/>
              <a:cs typeface="+mn-cs"/>
            </a:rPr>
            <a:t> </a:t>
          </a:r>
          <a:r>
            <a:rPr lang="en-US" sz="900" b="1" i="0">
              <a:solidFill>
                <a:schemeClr val="dk1"/>
              </a:solidFill>
              <a:effectLst/>
              <a:latin typeface="+mn-lt"/>
              <a:ea typeface="+mn-ea"/>
              <a:cs typeface="+mn-cs"/>
            </a:rPr>
            <a:t>PANTS </a:t>
          </a:r>
          <a:r>
            <a:rPr lang="en-US" sz="900" b="1" i="0" baseline="0">
              <a:solidFill>
                <a:schemeClr val="dk1"/>
              </a:solidFill>
              <a:effectLst/>
              <a:latin typeface="+mn-lt"/>
              <a:ea typeface="+mn-ea"/>
              <a:cs typeface="+mn-cs"/>
            </a:rPr>
            <a:t>(FILL INS)</a:t>
          </a:r>
          <a:endParaRPr lang="en-US" sz="900" b="1"/>
        </a:p>
      </xdr:txBody>
    </xdr:sp>
    <xdr:clientData/>
  </xdr:twoCellAnchor>
  <xdr:twoCellAnchor>
    <xdr:from>
      <xdr:col>17</xdr:col>
      <xdr:colOff>1</xdr:colOff>
      <xdr:row>2</xdr:row>
      <xdr:rowOff>0</xdr:rowOff>
    </xdr:from>
    <xdr:to>
      <xdr:col>19</xdr:col>
      <xdr:colOff>238126</xdr:colOff>
      <xdr:row>2</xdr:row>
      <xdr:rowOff>161925</xdr:rowOff>
    </xdr:to>
    <xdr:sp macro="" textlink="">
      <xdr:nvSpPr>
        <xdr:cNvPr id="40" name="Rectangle 12">
          <a:hlinkClick xmlns:r="http://schemas.openxmlformats.org/officeDocument/2006/relationships" r:id="rId12"/>
          <a:extLst>
            <a:ext uri="{FF2B5EF4-FFF2-40B4-BE49-F238E27FC236}">
              <a16:creationId xmlns:a16="http://schemas.microsoft.com/office/drawing/2014/main" id="{D1F6FA0E-87EB-4AA0-8DCD-440315E27E79}"/>
            </a:ext>
          </a:extLst>
        </xdr:cNvPr>
        <xdr:cNvSpPr/>
      </xdr:nvSpPr>
      <xdr:spPr>
        <a:xfrm>
          <a:off x="10106026" y="571500"/>
          <a:ext cx="1457325" cy="1619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i="0">
              <a:solidFill>
                <a:schemeClr val="dk1"/>
              </a:solidFill>
              <a:effectLst/>
              <a:latin typeface="+mn-lt"/>
              <a:ea typeface="+mn-ea"/>
              <a:cs typeface="+mn-cs"/>
            </a:rPr>
            <a:t>INDEX</a:t>
          </a:r>
          <a:endParaRPr lang="en-US" sz="1100" b="1"/>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gamewearteamsportscom-2.sharepoint.microsoftonline.com/Documents%20and%20Settings/SFigueroa/Local%20Settings/Temporary%20Internet%20Files/Content.Outlook/Q07Z9A7G/Adidas%20Basketball%20Order%20Form%20v1%2020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ketball Jersey"/>
      <sheetName val="JVLU"/>
      <sheetName val="Basketball Short"/>
      <sheetName val="Sheet1"/>
    </sheetNames>
    <sheetDataSet>
      <sheetData sheetId="0" refreshError="1">
        <row r="75">
          <cell r="CW75" t="str">
            <v>3/4" Ribknit V-Neck (1=Collar)</v>
          </cell>
        </row>
        <row r="76">
          <cell r="CW76" t="str">
            <v>3/4" Ribknit V-Neck with self material Homeplate Neck Placket (1=collar 2=homeplate)</v>
          </cell>
        </row>
        <row r="77">
          <cell r="CW77" t="str">
            <v>3/4" Ribknit V-Neck with self material Back Neck Insert &amp; Homeplate Neck Placket (1=Collar, 2=Placket 3-Back neck insert )</v>
          </cell>
        </row>
        <row r="79">
          <cell r="CW79" t="str">
            <v>1"  Ribknit Tapered Mitered V-Neck (1=collar)</v>
          </cell>
        </row>
        <row r="80">
          <cell r="CW80" t="str">
            <v>1" Ribknit V-Neck with self material Back Neck Placket (1=Collar 2=Back Neck Placket )</v>
          </cell>
        </row>
        <row r="81">
          <cell r="CW81" t="str">
            <v>1" Ribknit V-Neck with self material Back Neck placket &amp; Homeplate Neck Placket (1=collar 2=Back Neck Insert, 3=Homeplate Neck Placket)</v>
          </cell>
        </row>
        <row r="83">
          <cell r="CW83" t="str">
            <v>1/2" Ribknit Mitered V-Neck (1=collar)</v>
          </cell>
        </row>
        <row r="84">
          <cell r="CW84" t="str">
            <v>1/2" Ribknit V-Neck with self material Back Neck Insert (1=Collar 2=Back Neck Insert)</v>
          </cell>
        </row>
        <row r="85">
          <cell r="CW85" t="str">
            <v>1/2" Ribknit V-Neck with self material  Back Neck Insert &amp; Homeplate Neck Placket (1=Collar, 2=Back Neck Placket 3=Homeplate Placket)</v>
          </cell>
        </row>
        <row r="87">
          <cell r="CW87" t="str">
            <v>1" Ribknit V-Neck with self material Back Neck Placket (1=Collar, 2=Placket)</v>
          </cell>
        </row>
        <row r="88">
          <cell r="CW88" t="str">
            <v>1" Ribknit V-Neck with self material Back Neck Placket &amp; Homeplate Neck Placket (1=Collar, 2=Placket, 3=Homeplate Neck Placket)</v>
          </cell>
        </row>
        <row r="93">
          <cell r="CW93" t="str">
            <v>1" Ribknit Mitered V-Neck With Self Material Back Neck Placket  (1= collar, 2= back neck placket) (Topstitched)</v>
          </cell>
        </row>
        <row r="94">
          <cell r="CW94" t="str">
            <v>1'' Ribknit Mitered Scoop Neck with Self Material Back Neck Placket (1-collar 2-Placket)</v>
          </cell>
        </row>
        <row r="95">
          <cell r="CW95" t="str">
            <v xml:space="preserve">1" Ribknit Mitered V-Neck With Self Material Back Neck Placket &amp; Homeplate Neck Placket  (1= collar, 2= back neck Placket 3=homeplate) </v>
          </cell>
        </row>
        <row r="97">
          <cell r="CW97" t="str">
            <v>1" Ribknit Mitered V-Neck w/ Self Material Back Neck Placket (1= collar, 2=placket) (3 stripes will match ins colors)</v>
          </cell>
        </row>
        <row r="98">
          <cell r="CW98" t="str">
            <v>1" Ribknit Mitered V-Neck w/ Self Mat Back Neck Placket &amp; Homeplate Neck Placket (1= collar, 2=placket 3=homeplate ) (3-stripes in back match ins colors)</v>
          </cell>
        </row>
      </sheetData>
      <sheetData sheetId="1" refreshError="1"/>
      <sheetData sheetId="2" refreshError="1"/>
      <sheetData sheetId="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tint="-0.249977111117893"/>
  </sheetPr>
  <dimension ref="J15:R47"/>
  <sheetViews>
    <sheetView showGridLines="0" tabSelected="1" zoomScaleNormal="100" workbookViewId="0">
      <selection activeCell="B4" sqref="B4"/>
    </sheetView>
  </sheetViews>
  <sheetFormatPr defaultColWidth="9.140625" defaultRowHeight="15" x14ac:dyDescent="0.25"/>
  <sheetData>
    <row r="15" ht="3.75" customHeight="1" x14ac:dyDescent="0.25"/>
    <row r="23" spans="10:18" x14ac:dyDescent="0.25">
      <c r="J23" s="172"/>
      <c r="K23" s="3"/>
    </row>
    <row r="24" spans="10:18" x14ac:dyDescent="0.25">
      <c r="J24" s="172"/>
      <c r="K24" s="3"/>
    </row>
    <row r="25" spans="10:18" x14ac:dyDescent="0.25">
      <c r="J25" s="172"/>
      <c r="K25" s="3"/>
    </row>
    <row r="26" spans="10:18" x14ac:dyDescent="0.25">
      <c r="J26" s="172"/>
      <c r="K26" s="3"/>
    </row>
    <row r="27" spans="10:18" x14ac:dyDescent="0.25">
      <c r="J27" s="172"/>
      <c r="K27" s="3"/>
    </row>
    <row r="28" spans="10:18" x14ac:dyDescent="0.25">
      <c r="J28" s="172"/>
      <c r="K28" s="3"/>
    </row>
    <row r="29" spans="10:18" x14ac:dyDescent="0.25">
      <c r="J29" s="172"/>
      <c r="K29" s="3"/>
    </row>
    <row r="30" spans="10:18" x14ac:dyDescent="0.25">
      <c r="J30" s="172"/>
      <c r="K30" s="3"/>
    </row>
    <row r="31" spans="10:18" x14ac:dyDescent="0.25">
      <c r="J31" s="172"/>
      <c r="K31" s="3"/>
    </row>
    <row r="32" spans="10:18" x14ac:dyDescent="0.25">
      <c r="J32" s="172"/>
      <c r="K32" s="3"/>
      <c r="R32" t="s">
        <v>136</v>
      </c>
    </row>
    <row r="33" spans="10:11" x14ac:dyDescent="0.25">
      <c r="J33" s="172"/>
      <c r="K33" s="3"/>
    </row>
    <row r="34" spans="10:11" x14ac:dyDescent="0.25">
      <c r="J34" s="172"/>
      <c r="K34" s="3"/>
    </row>
    <row r="35" spans="10:11" x14ac:dyDescent="0.25">
      <c r="J35" s="172"/>
      <c r="K35" s="3"/>
    </row>
    <row r="36" spans="10:11" x14ac:dyDescent="0.25">
      <c r="J36" s="172"/>
      <c r="K36" s="3"/>
    </row>
    <row r="37" spans="10:11" x14ac:dyDescent="0.25">
      <c r="J37" s="172"/>
      <c r="K37" s="3"/>
    </row>
    <row r="38" spans="10:11" x14ac:dyDescent="0.25">
      <c r="J38" s="172"/>
      <c r="K38" s="3"/>
    </row>
    <row r="39" spans="10:11" x14ac:dyDescent="0.25">
      <c r="J39" s="172"/>
      <c r="K39" s="3"/>
    </row>
    <row r="40" spans="10:11" x14ac:dyDescent="0.25">
      <c r="J40" s="172"/>
      <c r="K40" s="3"/>
    </row>
    <row r="41" spans="10:11" x14ac:dyDescent="0.25">
      <c r="J41" s="172"/>
      <c r="K41" s="3"/>
    </row>
    <row r="42" spans="10:11" x14ac:dyDescent="0.25">
      <c r="J42" s="172"/>
      <c r="K42" s="3"/>
    </row>
    <row r="43" spans="10:11" x14ac:dyDescent="0.25">
      <c r="J43" s="172"/>
      <c r="K43" s="3"/>
    </row>
    <row r="44" spans="10:11" x14ac:dyDescent="0.25">
      <c r="J44" s="172"/>
      <c r="K44" s="3"/>
    </row>
    <row r="45" spans="10:11" x14ac:dyDescent="0.25">
      <c r="J45" s="172"/>
      <c r="K45" s="3"/>
    </row>
    <row r="46" spans="10:11" x14ac:dyDescent="0.25">
      <c r="J46" s="172"/>
      <c r="K46" s="3"/>
    </row>
    <row r="47" spans="10:11" x14ac:dyDescent="0.25">
      <c r="J47" s="172"/>
      <c r="K47" s="3"/>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theme="0" tint="-0.249977111117893"/>
  </sheetPr>
  <dimension ref="A1:AU245"/>
  <sheetViews>
    <sheetView showGridLines="0" zoomScaleNormal="100" zoomScaleSheetLayoutView="40" zoomScalePageLayoutView="40" workbookViewId="0">
      <selection sqref="A1:S1"/>
    </sheetView>
  </sheetViews>
  <sheetFormatPr defaultColWidth="8.85546875" defaultRowHeight="18.75" x14ac:dyDescent="0.3"/>
  <cols>
    <col min="1" max="1" width="4" customWidth="1"/>
    <col min="2" max="2" width="9.140625" style="1" customWidth="1"/>
    <col min="3" max="6" width="9.140625" customWidth="1"/>
    <col min="7" max="7" width="15.5703125" customWidth="1"/>
    <col min="8" max="11" width="9.140625" customWidth="1"/>
    <col min="12" max="12" width="9.140625" style="2" customWidth="1"/>
    <col min="13" max="13" width="9.140625" customWidth="1"/>
    <col min="14" max="14" width="11.5703125" customWidth="1"/>
    <col min="15" max="15" width="9.140625" customWidth="1"/>
    <col min="16" max="16" width="13.85546875" bestFit="1" customWidth="1"/>
    <col min="17" max="17" width="15.140625" customWidth="1"/>
    <col min="18" max="36" width="9.140625" customWidth="1"/>
    <col min="38" max="38" width="40.140625" customWidth="1"/>
    <col min="39" max="39" width="15.28515625" customWidth="1"/>
    <col min="40" max="40" width="20.85546875" customWidth="1"/>
    <col min="41" max="41" width="10.42578125" style="3" bestFit="1" customWidth="1"/>
    <col min="45" max="47" width="8.85546875" customWidth="1"/>
    <col min="48" max="48" width="27.5703125" customWidth="1"/>
  </cols>
  <sheetData>
    <row r="1" spans="1:47" ht="24.75" customHeight="1" thickBot="1" x14ac:dyDescent="0.3">
      <c r="A1" s="259" t="s">
        <v>277</v>
      </c>
      <c r="B1" s="259"/>
      <c r="C1" s="259"/>
      <c r="D1" s="259"/>
      <c r="E1" s="259"/>
      <c r="F1" s="259"/>
      <c r="G1" s="259"/>
      <c r="H1" s="259"/>
      <c r="I1" s="259"/>
      <c r="J1" s="259"/>
      <c r="K1" s="259"/>
      <c r="L1" s="259"/>
      <c r="M1" s="259"/>
      <c r="N1" s="259"/>
      <c r="O1" s="259"/>
      <c r="P1" s="259"/>
      <c r="Q1" s="259"/>
      <c r="R1" s="259"/>
      <c r="S1" s="260"/>
    </row>
    <row r="2" spans="1:47" s="4" customFormat="1" ht="15" customHeight="1" x14ac:dyDescent="0.25">
      <c r="C2" s="228" t="s">
        <v>13</v>
      </c>
      <c r="D2" s="265"/>
      <c r="E2" s="266"/>
      <c r="F2" s="269"/>
      <c r="G2" s="270"/>
      <c r="H2" s="270"/>
      <c r="I2" s="270"/>
      <c r="J2" s="270"/>
      <c r="K2" s="270"/>
      <c r="L2" s="271"/>
      <c r="M2" s="14"/>
      <c r="N2" s="14"/>
      <c r="O2" s="14"/>
      <c r="AL2" s="15" t="s">
        <v>56</v>
      </c>
      <c r="AM2" s="15" t="s">
        <v>56</v>
      </c>
      <c r="AN2" s="20"/>
    </row>
    <row r="3" spans="1:47" s="4" customFormat="1" ht="15" customHeight="1" x14ac:dyDescent="0.25">
      <c r="C3" s="230" t="s">
        <v>28</v>
      </c>
      <c r="D3" s="267"/>
      <c r="E3" s="268"/>
      <c r="F3" s="272"/>
      <c r="G3" s="273"/>
      <c r="H3" s="273"/>
      <c r="I3" s="273"/>
      <c r="J3" s="273"/>
      <c r="K3" s="273"/>
      <c r="L3" s="274"/>
      <c r="M3" s="14"/>
      <c r="N3" s="14"/>
      <c r="O3" s="14"/>
      <c r="AL3" t="s">
        <v>380</v>
      </c>
      <c r="AM3" s="105" t="s">
        <v>381</v>
      </c>
      <c r="AN3" s="80"/>
    </row>
    <row r="4" spans="1:47" s="4" customFormat="1" ht="15" customHeight="1" x14ac:dyDescent="0.25">
      <c r="C4" s="230" t="s">
        <v>14</v>
      </c>
      <c r="D4" s="267"/>
      <c r="E4" s="268"/>
      <c r="F4" s="275" t="s">
        <v>56</v>
      </c>
      <c r="G4" s="276"/>
      <c r="H4" s="276"/>
      <c r="I4" s="276"/>
      <c r="J4" s="276"/>
      <c r="K4" s="276"/>
      <c r="L4" s="277"/>
      <c r="M4" s="14"/>
      <c r="N4" s="14"/>
      <c r="O4" s="14"/>
      <c r="AJ4" s="6"/>
      <c r="AL4" s="173" t="s">
        <v>383</v>
      </c>
      <c r="AM4" t="s">
        <v>382</v>
      </c>
      <c r="AN4" s="80"/>
    </row>
    <row r="5" spans="1:47" s="4" customFormat="1" ht="15" customHeight="1" x14ac:dyDescent="0.25">
      <c r="C5" s="230" t="s">
        <v>57</v>
      </c>
      <c r="D5" s="267"/>
      <c r="E5" s="268"/>
      <c r="F5" s="275" t="str">
        <f>VLOOKUP(F4,$AL$2:$AM$7,2,FALSE)</f>
        <v>_ _ _ _ _ _ _ _ _ _ _</v>
      </c>
      <c r="G5" s="276"/>
      <c r="H5" s="276"/>
      <c r="I5" s="276"/>
      <c r="J5" s="276"/>
      <c r="K5" s="276"/>
      <c r="L5" s="277"/>
      <c r="M5" s="14"/>
      <c r="N5" s="14"/>
      <c r="O5" s="14"/>
      <c r="AL5" s="173" t="s">
        <v>384</v>
      </c>
      <c r="AM5" s="180" t="s">
        <v>385</v>
      </c>
      <c r="AN5" s="80"/>
      <c r="AU5" s="6" t="s">
        <v>55</v>
      </c>
    </row>
    <row r="6" spans="1:47" s="4" customFormat="1" ht="15" customHeight="1" x14ac:dyDescent="0.25">
      <c r="C6" s="230" t="s">
        <v>15</v>
      </c>
      <c r="D6" s="267"/>
      <c r="E6" s="268"/>
      <c r="F6" s="275"/>
      <c r="G6" s="276"/>
      <c r="H6" s="276"/>
      <c r="I6" s="276"/>
      <c r="J6" s="276"/>
      <c r="K6" s="276"/>
      <c r="L6" s="277"/>
      <c r="M6" s="14"/>
      <c r="N6" s="14"/>
      <c r="O6" s="14"/>
      <c r="AL6" s="173" t="s">
        <v>386</v>
      </c>
      <c r="AM6" t="s">
        <v>387</v>
      </c>
      <c r="AN6" s="80"/>
      <c r="AR6" s="4" t="s">
        <v>38</v>
      </c>
      <c r="AS6" s="4" t="s">
        <v>39</v>
      </c>
      <c r="AT6" s="4" t="s">
        <v>40</v>
      </c>
      <c r="AU6" s="17" t="s">
        <v>56</v>
      </c>
    </row>
    <row r="7" spans="1:47" s="4" customFormat="1" ht="15" customHeight="1" thickBot="1" x14ac:dyDescent="0.3">
      <c r="C7" s="261" t="s">
        <v>92</v>
      </c>
      <c r="D7" s="299"/>
      <c r="E7" s="300"/>
      <c r="F7" s="290"/>
      <c r="G7" s="291"/>
      <c r="H7" s="291"/>
      <c r="I7" s="291"/>
      <c r="J7" s="291"/>
      <c r="K7" s="291"/>
      <c r="L7" s="292"/>
      <c r="M7" s="14"/>
      <c r="N7" s="14"/>
      <c r="O7" s="14"/>
      <c r="AL7" s="210" t="s">
        <v>388</v>
      </c>
      <c r="AM7" s="24" t="s">
        <v>389</v>
      </c>
      <c r="AN7" s="80"/>
      <c r="AU7" s="17" t="s">
        <v>93</v>
      </c>
    </row>
    <row r="8" spans="1:47" s="4" customFormat="1" ht="15" customHeight="1" x14ac:dyDescent="0.25">
      <c r="E8" s="18"/>
      <c r="F8" s="293"/>
      <c r="G8" s="294"/>
      <c r="H8" s="294"/>
      <c r="I8" s="294"/>
      <c r="J8" s="294"/>
      <c r="K8" s="294"/>
      <c r="L8" s="295"/>
      <c r="AL8" s="173"/>
      <c r="AM8" s="180"/>
      <c r="AN8" s="80"/>
      <c r="AU8" s="164" t="s">
        <v>42</v>
      </c>
    </row>
    <row r="9" spans="1:47" s="4" customFormat="1" ht="15" customHeight="1" thickBot="1" x14ac:dyDescent="0.3">
      <c r="F9" s="296"/>
      <c r="G9" s="297"/>
      <c r="H9" s="297"/>
      <c r="I9" s="297"/>
      <c r="J9" s="297"/>
      <c r="K9" s="297"/>
      <c r="L9" s="298"/>
      <c r="AL9" s="173"/>
      <c r="AM9" s="180"/>
      <c r="AN9" s="80"/>
      <c r="AU9" s="164" t="s">
        <v>141</v>
      </c>
    </row>
    <row r="10" spans="1:47" s="4" customFormat="1" ht="15" customHeight="1" thickBot="1" x14ac:dyDescent="0.3">
      <c r="AL10" s="173"/>
      <c r="AM10" s="180"/>
      <c r="AN10" s="80"/>
      <c r="AU10" s="164" t="s">
        <v>142</v>
      </c>
    </row>
    <row r="11" spans="1:47" s="4" customFormat="1" ht="15" customHeight="1" x14ac:dyDescent="0.25">
      <c r="A11" s="228" t="s">
        <v>17</v>
      </c>
      <c r="B11" s="229"/>
      <c r="C11" s="236"/>
      <c r="D11" s="237"/>
      <c r="E11" s="237"/>
      <c r="F11" s="237"/>
      <c r="G11" s="238"/>
      <c r="H11" s="19"/>
      <c r="I11" s="228" t="s">
        <v>27</v>
      </c>
      <c r="J11" s="229"/>
      <c r="K11" s="236"/>
      <c r="L11" s="237"/>
      <c r="M11" s="237"/>
      <c r="N11" s="237"/>
      <c r="O11" s="238"/>
      <c r="AL11" s="132"/>
      <c r="AM11" s="181"/>
      <c r="AN11" s="80"/>
      <c r="AU11" s="164" t="s">
        <v>90</v>
      </c>
    </row>
    <row r="12" spans="1:47" s="4" customFormat="1" ht="15" customHeight="1" x14ac:dyDescent="0.25">
      <c r="A12" s="232" t="s">
        <v>16</v>
      </c>
      <c r="B12" s="233"/>
      <c r="C12" s="242"/>
      <c r="D12" s="243"/>
      <c r="E12" s="243"/>
      <c r="F12" s="243"/>
      <c r="G12" s="244"/>
      <c r="H12" s="19"/>
      <c r="I12" s="232" t="s">
        <v>26</v>
      </c>
      <c r="J12" s="233"/>
      <c r="K12" s="280">
        <f>C12</f>
        <v>0</v>
      </c>
      <c r="L12" s="281"/>
      <c r="M12" s="281"/>
      <c r="N12" s="281"/>
      <c r="O12" s="282"/>
      <c r="AL12" s="183"/>
      <c r="AM12" s="182"/>
      <c r="AN12" s="80"/>
      <c r="AU12" s="164" t="s">
        <v>143</v>
      </c>
    </row>
    <row r="13" spans="1:47" s="4" customFormat="1" ht="15" customHeight="1" x14ac:dyDescent="0.25">
      <c r="A13" s="234"/>
      <c r="B13" s="235"/>
      <c r="C13" s="245"/>
      <c r="D13" s="246"/>
      <c r="E13" s="246"/>
      <c r="F13" s="246"/>
      <c r="G13" s="247"/>
      <c r="H13" s="21"/>
      <c r="I13" s="234"/>
      <c r="J13" s="235"/>
      <c r="K13" s="283"/>
      <c r="L13" s="284"/>
      <c r="M13" s="284"/>
      <c r="N13" s="284"/>
      <c r="O13" s="285"/>
      <c r="AL13" s="183"/>
      <c r="AM13" s="182"/>
      <c r="AN13" s="80"/>
      <c r="AU13" s="164" t="s">
        <v>144</v>
      </c>
    </row>
    <row r="14" spans="1:47" s="4" customFormat="1" ht="15" customHeight="1" x14ac:dyDescent="0.25">
      <c r="A14" s="230" t="s">
        <v>18</v>
      </c>
      <c r="B14" s="231"/>
      <c r="C14" s="239"/>
      <c r="D14" s="240"/>
      <c r="E14" s="240"/>
      <c r="F14" s="240"/>
      <c r="G14" s="241"/>
      <c r="H14" s="19"/>
      <c r="I14" s="230" t="s">
        <v>18</v>
      </c>
      <c r="J14" s="231"/>
      <c r="K14" s="278">
        <f>C14</f>
        <v>0</v>
      </c>
      <c r="L14" s="286"/>
      <c r="M14" s="286"/>
      <c r="N14" s="286"/>
      <c r="O14" s="287"/>
      <c r="AL14" s="183"/>
      <c r="AM14" s="182"/>
      <c r="AN14" s="80"/>
      <c r="AU14" s="164" t="s">
        <v>145</v>
      </c>
    </row>
    <row r="15" spans="1:47" s="4" customFormat="1" ht="15" customHeight="1" x14ac:dyDescent="0.25">
      <c r="A15" s="232" t="s">
        <v>25</v>
      </c>
      <c r="B15" s="233"/>
      <c r="C15" s="242"/>
      <c r="D15" s="243"/>
      <c r="E15" s="243"/>
      <c r="F15" s="243"/>
      <c r="G15" s="244"/>
      <c r="H15" s="19"/>
      <c r="I15" s="232" t="s">
        <v>24</v>
      </c>
      <c r="J15" s="233"/>
      <c r="K15" s="280">
        <f>C15</f>
        <v>0</v>
      </c>
      <c r="L15" s="281"/>
      <c r="M15" s="281"/>
      <c r="N15" s="281"/>
      <c r="O15" s="282"/>
      <c r="AL15" s="185"/>
      <c r="AM15" s="184"/>
      <c r="AN15" s="80"/>
      <c r="AU15" s="164" t="s">
        <v>146</v>
      </c>
    </row>
    <row r="16" spans="1:47" s="4" customFormat="1" ht="15" customHeight="1" x14ac:dyDescent="0.25">
      <c r="A16" s="263"/>
      <c r="B16" s="264"/>
      <c r="C16" s="245"/>
      <c r="D16" s="246"/>
      <c r="E16" s="246"/>
      <c r="F16" s="246"/>
      <c r="G16" s="247"/>
      <c r="H16" s="19"/>
      <c r="I16" s="263"/>
      <c r="J16" s="264"/>
      <c r="K16" s="283"/>
      <c r="L16" s="284"/>
      <c r="M16" s="284"/>
      <c r="N16" s="284"/>
      <c r="O16" s="285"/>
      <c r="AL16" s="24"/>
      <c r="AN16" s="80"/>
      <c r="AU16" s="164" t="s">
        <v>147</v>
      </c>
    </row>
    <row r="17" spans="1:47" s="4" customFormat="1" ht="15" customHeight="1" x14ac:dyDescent="0.25">
      <c r="A17" s="263"/>
      <c r="B17" s="264"/>
      <c r="C17" s="254" t="s">
        <v>21</v>
      </c>
      <c r="D17" s="258"/>
      <c r="E17" s="32" t="s">
        <v>22</v>
      </c>
      <c r="F17" s="254" t="s">
        <v>23</v>
      </c>
      <c r="G17" s="255"/>
      <c r="H17" s="19"/>
      <c r="I17" s="263"/>
      <c r="J17" s="264"/>
      <c r="K17" s="254" t="s">
        <v>21</v>
      </c>
      <c r="L17" s="258"/>
      <c r="M17" s="32" t="s">
        <v>22</v>
      </c>
      <c r="N17" s="254" t="s">
        <v>23</v>
      </c>
      <c r="O17" s="255"/>
      <c r="AN17" s="80"/>
      <c r="AU17" s="164" t="s">
        <v>43</v>
      </c>
    </row>
    <row r="18" spans="1:47" s="4" customFormat="1" ht="15" customHeight="1" x14ac:dyDescent="0.25">
      <c r="A18" s="234"/>
      <c r="B18" s="235"/>
      <c r="C18" s="239"/>
      <c r="D18" s="248"/>
      <c r="E18" s="86"/>
      <c r="F18" s="249"/>
      <c r="G18" s="250"/>
      <c r="H18" s="19"/>
      <c r="I18" s="234"/>
      <c r="J18" s="235"/>
      <c r="K18" s="278">
        <f>C18</f>
        <v>0</v>
      </c>
      <c r="L18" s="279"/>
      <c r="M18" s="103">
        <f>E18</f>
        <v>0</v>
      </c>
      <c r="N18" s="256">
        <f>F18</f>
        <v>0</v>
      </c>
      <c r="O18" s="257"/>
      <c r="AL18" s="24"/>
      <c r="AM18" s="24"/>
      <c r="AN18" s="80"/>
      <c r="AU18" s="164" t="s">
        <v>44</v>
      </c>
    </row>
    <row r="19" spans="1:47" s="4" customFormat="1" ht="15" customHeight="1" thickBot="1" x14ac:dyDescent="0.3">
      <c r="A19" s="261" t="s">
        <v>20</v>
      </c>
      <c r="B19" s="262"/>
      <c r="C19" s="251"/>
      <c r="D19" s="252"/>
      <c r="E19" s="252"/>
      <c r="F19" s="252"/>
      <c r="G19" s="253"/>
      <c r="H19" s="19"/>
      <c r="I19" s="261" t="s">
        <v>19</v>
      </c>
      <c r="J19" s="262"/>
      <c r="K19" s="225">
        <f>C19</f>
        <v>0</v>
      </c>
      <c r="L19" s="226"/>
      <c r="M19" s="226"/>
      <c r="N19" s="226"/>
      <c r="O19" s="227"/>
      <c r="AL19" s="24"/>
      <c r="AM19" s="24"/>
      <c r="AN19" s="80"/>
      <c r="AU19" s="164" t="s">
        <v>89</v>
      </c>
    </row>
    <row r="20" spans="1:47" s="4" customFormat="1" ht="30" customHeight="1" thickBot="1" x14ac:dyDescent="0.3">
      <c r="A20" s="33"/>
      <c r="B20" s="33"/>
      <c r="C20" s="33"/>
      <c r="D20" s="33"/>
      <c r="E20" s="33"/>
      <c r="F20" s="33"/>
      <c r="G20" s="33"/>
      <c r="H20" s="33"/>
      <c r="I20" s="33"/>
      <c r="J20" s="33"/>
      <c r="K20" s="33"/>
      <c r="L20" s="33"/>
      <c r="AN20" s="80"/>
      <c r="AU20" s="164" t="s">
        <v>45</v>
      </c>
    </row>
    <row r="21" spans="1:47" s="4" customFormat="1" ht="15" customHeight="1" x14ac:dyDescent="0.45">
      <c r="A21" s="62" t="s">
        <v>0</v>
      </c>
      <c r="B21" s="301" t="s">
        <v>29</v>
      </c>
      <c r="C21" s="302"/>
      <c r="D21" s="63" t="s">
        <v>1</v>
      </c>
      <c r="E21" s="62" t="s">
        <v>2</v>
      </c>
      <c r="G21" s="62" t="s">
        <v>0</v>
      </c>
      <c r="H21" s="301" t="s">
        <v>29</v>
      </c>
      <c r="I21" s="302"/>
      <c r="J21" s="63" t="s">
        <v>1</v>
      </c>
      <c r="K21" s="62" t="s">
        <v>2</v>
      </c>
      <c r="M21" s="47"/>
      <c r="N21" s="151" t="s">
        <v>3</v>
      </c>
      <c r="O21" s="152" t="s">
        <v>4</v>
      </c>
      <c r="P21" s="47"/>
      <c r="AN21" s="20"/>
      <c r="AU21" s="164" t="s">
        <v>148</v>
      </c>
    </row>
    <row r="22" spans="1:47" s="4" customFormat="1" ht="15" customHeight="1" x14ac:dyDescent="0.45">
      <c r="A22" s="56">
        <v>1</v>
      </c>
      <c r="B22" s="223"/>
      <c r="C22" s="224"/>
      <c r="D22" s="57"/>
      <c r="E22" s="58" t="str">
        <f t="shared" ref="E22:E76" si="0">IF(D22&lt;&gt;"",1,"")</f>
        <v/>
      </c>
      <c r="F22" s="59"/>
      <c r="G22" s="56">
        <v>56</v>
      </c>
      <c r="H22" s="223"/>
      <c r="I22" s="224"/>
      <c r="J22" s="84"/>
      <c r="K22" s="58" t="str">
        <f t="shared" ref="K22:K76" si="1">IF(J22&lt;&gt;"",1,"")</f>
        <v/>
      </c>
      <c r="M22" s="47"/>
      <c r="N22" s="153" t="s">
        <v>96</v>
      </c>
      <c r="O22" s="154">
        <f>SUMIFS($E$22:$E$76,$D$22:$D$76,N22)+SUMIFS($K$22:$K$76,$J$22:$J$76,N22)</f>
        <v>0</v>
      </c>
      <c r="P22" s="47"/>
      <c r="S22" s="23"/>
      <c r="AN22" s="20"/>
      <c r="AU22" s="164" t="s">
        <v>46</v>
      </c>
    </row>
    <row r="23" spans="1:47" s="24" customFormat="1" ht="15" customHeight="1" x14ac:dyDescent="0.45">
      <c r="A23" s="56">
        <v>2</v>
      </c>
      <c r="B23" s="223"/>
      <c r="C23" s="224"/>
      <c r="D23" s="144"/>
      <c r="E23" s="58" t="str">
        <f t="shared" si="0"/>
        <v/>
      </c>
      <c r="F23" s="59"/>
      <c r="G23" s="56">
        <v>57</v>
      </c>
      <c r="H23" s="223"/>
      <c r="I23" s="224"/>
      <c r="J23" s="144"/>
      <c r="K23" s="58" t="str">
        <f t="shared" si="1"/>
        <v/>
      </c>
      <c r="M23" s="47"/>
      <c r="N23" s="153" t="s">
        <v>97</v>
      </c>
      <c r="O23" s="154">
        <f t="shared" ref="O23:O42" si="2">SUMIFS($E$22:$E$76,$D$22:$D$76,N23)+SUMIFS($K$22:$K$76,$J$22:$J$76,N23)</f>
        <v>0</v>
      </c>
      <c r="P23" s="47"/>
      <c r="Q23" s="4"/>
      <c r="S23" s="23"/>
      <c r="AN23" s="81"/>
      <c r="AU23" s="164" t="s">
        <v>149</v>
      </c>
    </row>
    <row r="24" spans="1:47" s="24" customFormat="1" ht="15" customHeight="1" x14ac:dyDescent="0.45">
      <c r="A24" s="56">
        <v>3</v>
      </c>
      <c r="B24" s="223"/>
      <c r="C24" s="224"/>
      <c r="D24" s="144"/>
      <c r="E24" s="58" t="str">
        <f t="shared" si="0"/>
        <v/>
      </c>
      <c r="F24" s="59"/>
      <c r="G24" s="56">
        <v>58</v>
      </c>
      <c r="H24" s="223"/>
      <c r="I24" s="224"/>
      <c r="J24" s="144"/>
      <c r="K24" s="58" t="str">
        <f t="shared" si="1"/>
        <v/>
      </c>
      <c r="M24" s="48"/>
      <c r="N24" s="153" t="s">
        <v>98</v>
      </c>
      <c r="O24" s="154">
        <f t="shared" si="2"/>
        <v>0</v>
      </c>
      <c r="P24" s="47"/>
      <c r="Q24" s="4"/>
      <c r="S24" s="25"/>
      <c r="AN24" s="81"/>
      <c r="AU24" s="164" t="s">
        <v>150</v>
      </c>
    </row>
    <row r="25" spans="1:47" s="24" customFormat="1" ht="15" customHeight="1" x14ac:dyDescent="0.45">
      <c r="A25" s="56">
        <v>4</v>
      </c>
      <c r="B25" s="223"/>
      <c r="C25" s="224"/>
      <c r="D25" s="144"/>
      <c r="E25" s="58" t="str">
        <f t="shared" si="0"/>
        <v/>
      </c>
      <c r="F25" s="59"/>
      <c r="G25" s="56">
        <v>59</v>
      </c>
      <c r="H25" s="223"/>
      <c r="I25" s="224"/>
      <c r="J25" s="144"/>
      <c r="K25" s="58" t="str">
        <f t="shared" si="1"/>
        <v/>
      </c>
      <c r="M25" s="48"/>
      <c r="N25" s="153" t="s">
        <v>99</v>
      </c>
      <c r="O25" s="154">
        <f t="shared" si="2"/>
        <v>0</v>
      </c>
      <c r="P25" s="47"/>
      <c r="Q25" s="4"/>
      <c r="S25" s="25"/>
      <c r="AN25" s="81"/>
      <c r="AU25" s="164" t="s">
        <v>151</v>
      </c>
    </row>
    <row r="26" spans="1:47" s="24" customFormat="1" ht="15" customHeight="1" x14ac:dyDescent="0.45">
      <c r="A26" s="56">
        <v>5</v>
      </c>
      <c r="B26" s="223"/>
      <c r="C26" s="224"/>
      <c r="D26" s="144"/>
      <c r="E26" s="58" t="str">
        <f t="shared" si="0"/>
        <v/>
      </c>
      <c r="F26" s="59"/>
      <c r="G26" s="56">
        <v>60</v>
      </c>
      <c r="H26" s="223"/>
      <c r="I26" s="224"/>
      <c r="J26" s="144"/>
      <c r="K26" s="58" t="str">
        <f t="shared" si="1"/>
        <v/>
      </c>
      <c r="M26" s="48"/>
      <c r="N26" s="153" t="s">
        <v>100</v>
      </c>
      <c r="O26" s="154">
        <f t="shared" si="2"/>
        <v>0</v>
      </c>
      <c r="P26" s="47"/>
      <c r="Q26" s="26"/>
      <c r="S26" s="25"/>
      <c r="AN26" s="81"/>
      <c r="AU26" s="164" t="s">
        <v>152</v>
      </c>
    </row>
    <row r="27" spans="1:47" s="24" customFormat="1" ht="15" customHeight="1" x14ac:dyDescent="0.45">
      <c r="A27" s="56">
        <v>6</v>
      </c>
      <c r="B27" s="223"/>
      <c r="C27" s="224"/>
      <c r="D27" s="144"/>
      <c r="E27" s="58" t="str">
        <f t="shared" si="0"/>
        <v/>
      </c>
      <c r="F27" s="59"/>
      <c r="G27" s="56">
        <v>61</v>
      </c>
      <c r="H27" s="223"/>
      <c r="I27" s="224"/>
      <c r="J27" s="144"/>
      <c r="K27" s="58" t="str">
        <f t="shared" si="1"/>
        <v/>
      </c>
      <c r="M27" s="48"/>
      <c r="N27" s="153" t="s">
        <v>101</v>
      </c>
      <c r="O27" s="154">
        <f t="shared" si="2"/>
        <v>0</v>
      </c>
      <c r="P27" s="49"/>
      <c r="Q27" s="27"/>
      <c r="S27" s="25"/>
      <c r="AN27" s="81"/>
      <c r="AU27" s="164" t="s">
        <v>153</v>
      </c>
    </row>
    <row r="28" spans="1:47" s="24" customFormat="1" ht="15" customHeight="1" x14ac:dyDescent="0.45">
      <c r="A28" s="56">
        <v>7</v>
      </c>
      <c r="B28" s="223"/>
      <c r="C28" s="224"/>
      <c r="D28" s="144"/>
      <c r="E28" s="58" t="str">
        <f t="shared" si="0"/>
        <v/>
      </c>
      <c r="F28" s="59"/>
      <c r="G28" s="56">
        <v>62</v>
      </c>
      <c r="H28" s="223"/>
      <c r="I28" s="224"/>
      <c r="J28" s="144"/>
      <c r="K28" s="58" t="str">
        <f t="shared" si="1"/>
        <v/>
      </c>
      <c r="M28" s="48"/>
      <c r="N28" s="153" t="s">
        <v>102</v>
      </c>
      <c r="O28" s="154">
        <f t="shared" si="2"/>
        <v>0</v>
      </c>
      <c r="P28" s="50"/>
      <c r="Q28" s="27"/>
      <c r="S28" s="25"/>
      <c r="AN28" s="81"/>
      <c r="AU28" s="164" t="s">
        <v>126</v>
      </c>
    </row>
    <row r="29" spans="1:47" s="24" customFormat="1" ht="15" customHeight="1" x14ac:dyDescent="0.45">
      <c r="A29" s="56">
        <v>8</v>
      </c>
      <c r="B29" s="223"/>
      <c r="C29" s="224"/>
      <c r="D29" s="144"/>
      <c r="E29" s="58" t="str">
        <f t="shared" si="0"/>
        <v/>
      </c>
      <c r="F29" s="59"/>
      <c r="G29" s="56">
        <v>63</v>
      </c>
      <c r="H29" s="223"/>
      <c r="I29" s="224"/>
      <c r="J29" s="144"/>
      <c r="K29" s="58" t="str">
        <f t="shared" si="1"/>
        <v/>
      </c>
      <c r="M29" s="48"/>
      <c r="N29" s="153" t="s">
        <v>103</v>
      </c>
      <c r="O29" s="154">
        <f>SUMIFS($E$22:$E$76,$D$22:$D$76,N29)+SUMIFS($K$22:$K$76,$J$22:$J$76,N29)</f>
        <v>0</v>
      </c>
      <c r="P29" s="50"/>
      <c r="Q29" s="27"/>
      <c r="S29" s="25"/>
      <c r="AN29" s="81"/>
      <c r="AU29" s="164" t="s">
        <v>47</v>
      </c>
    </row>
    <row r="30" spans="1:47" s="24" customFormat="1" ht="15" customHeight="1" x14ac:dyDescent="0.45">
      <c r="A30" s="56">
        <v>9</v>
      </c>
      <c r="B30" s="223"/>
      <c r="C30" s="224"/>
      <c r="D30" s="144"/>
      <c r="E30" s="58" t="str">
        <f t="shared" si="0"/>
        <v/>
      </c>
      <c r="F30" s="59"/>
      <c r="G30" s="56">
        <v>64</v>
      </c>
      <c r="H30" s="223"/>
      <c r="I30" s="224"/>
      <c r="J30" s="144"/>
      <c r="K30" s="58" t="str">
        <f t="shared" si="1"/>
        <v/>
      </c>
      <c r="M30" s="48"/>
      <c r="N30" s="153" t="s">
        <v>104</v>
      </c>
      <c r="O30" s="154">
        <f t="shared" si="2"/>
        <v>0</v>
      </c>
      <c r="P30" s="50"/>
      <c r="Q30" s="27"/>
      <c r="R30" s="4"/>
      <c r="S30" s="25"/>
      <c r="AN30" s="81"/>
      <c r="AU30" s="164" t="s">
        <v>154</v>
      </c>
    </row>
    <row r="31" spans="1:47" s="24" customFormat="1" ht="15" customHeight="1" x14ac:dyDescent="0.45">
      <c r="A31" s="56">
        <v>10</v>
      </c>
      <c r="B31" s="223"/>
      <c r="C31" s="224"/>
      <c r="D31" s="144"/>
      <c r="E31" s="58" t="str">
        <f t="shared" si="0"/>
        <v/>
      </c>
      <c r="F31" s="59"/>
      <c r="G31" s="56">
        <v>65</v>
      </c>
      <c r="H31" s="223"/>
      <c r="I31" s="224"/>
      <c r="J31" s="144"/>
      <c r="K31" s="58" t="str">
        <f t="shared" si="1"/>
        <v/>
      </c>
      <c r="M31" s="48"/>
      <c r="N31" s="153" t="s">
        <v>105</v>
      </c>
      <c r="O31" s="154">
        <f t="shared" si="2"/>
        <v>0</v>
      </c>
      <c r="P31" s="50"/>
      <c r="Q31" s="27"/>
      <c r="R31" s="4"/>
      <c r="S31" s="25"/>
      <c r="AN31" s="81"/>
      <c r="AU31" s="164" t="s">
        <v>155</v>
      </c>
    </row>
    <row r="32" spans="1:47" s="24" customFormat="1" ht="15" customHeight="1" x14ac:dyDescent="0.45">
      <c r="A32" s="56">
        <v>11</v>
      </c>
      <c r="B32" s="223"/>
      <c r="C32" s="224"/>
      <c r="D32" s="144"/>
      <c r="E32" s="58" t="str">
        <f t="shared" si="0"/>
        <v/>
      </c>
      <c r="F32" s="59"/>
      <c r="G32" s="56">
        <v>66</v>
      </c>
      <c r="H32" s="223"/>
      <c r="I32" s="224"/>
      <c r="J32" s="144"/>
      <c r="K32" s="58" t="str">
        <f t="shared" si="1"/>
        <v/>
      </c>
      <c r="M32" s="48"/>
      <c r="N32" s="153" t="s">
        <v>106</v>
      </c>
      <c r="O32" s="154">
        <f t="shared" si="2"/>
        <v>0</v>
      </c>
      <c r="P32" s="50"/>
      <c r="Q32" s="27"/>
      <c r="R32" s="4"/>
      <c r="S32" s="25"/>
      <c r="AN32" s="81"/>
      <c r="AU32" s="164" t="s">
        <v>91</v>
      </c>
    </row>
    <row r="33" spans="1:47" s="4" customFormat="1" ht="15" customHeight="1" x14ac:dyDescent="0.45">
      <c r="A33" s="56">
        <v>12</v>
      </c>
      <c r="B33" s="223"/>
      <c r="C33" s="224"/>
      <c r="D33" s="144"/>
      <c r="E33" s="58" t="str">
        <f t="shared" si="0"/>
        <v/>
      </c>
      <c r="F33" s="59"/>
      <c r="G33" s="56">
        <v>67</v>
      </c>
      <c r="H33" s="223"/>
      <c r="I33" s="224"/>
      <c r="J33" s="144"/>
      <c r="K33" s="58" t="str">
        <f t="shared" si="1"/>
        <v/>
      </c>
      <c r="M33" s="48"/>
      <c r="N33" s="153" t="s">
        <v>107</v>
      </c>
      <c r="O33" s="154">
        <f t="shared" si="2"/>
        <v>0</v>
      </c>
      <c r="P33" s="50"/>
      <c r="Q33" s="27"/>
      <c r="S33" s="25"/>
      <c r="AL33" s="28"/>
      <c r="AM33" s="28"/>
      <c r="AN33" s="20"/>
      <c r="AU33" s="164" t="s">
        <v>48</v>
      </c>
    </row>
    <row r="34" spans="1:47" s="4" customFormat="1" ht="15" customHeight="1" x14ac:dyDescent="0.45">
      <c r="A34" s="56">
        <v>13</v>
      </c>
      <c r="B34" s="223"/>
      <c r="C34" s="224"/>
      <c r="D34" s="144"/>
      <c r="E34" s="58" t="str">
        <f t="shared" si="0"/>
        <v/>
      </c>
      <c r="F34" s="59"/>
      <c r="G34" s="56">
        <v>68</v>
      </c>
      <c r="H34" s="223"/>
      <c r="I34" s="224"/>
      <c r="J34" s="144"/>
      <c r="K34" s="58" t="str">
        <f t="shared" si="1"/>
        <v/>
      </c>
      <c r="M34" s="47"/>
      <c r="N34" s="153" t="s">
        <v>108</v>
      </c>
      <c r="O34" s="154">
        <f t="shared" si="2"/>
        <v>0</v>
      </c>
      <c r="P34" s="50"/>
      <c r="Q34" s="27"/>
      <c r="S34" s="23"/>
      <c r="AL34" s="28"/>
      <c r="AM34" s="28"/>
      <c r="AN34" s="20"/>
      <c r="AU34" s="164" t="s">
        <v>49</v>
      </c>
    </row>
    <row r="35" spans="1:47" s="4" customFormat="1" ht="15" customHeight="1" x14ac:dyDescent="0.45">
      <c r="A35" s="56">
        <v>14</v>
      </c>
      <c r="B35" s="223"/>
      <c r="C35" s="224"/>
      <c r="D35" s="144"/>
      <c r="E35" s="58" t="str">
        <f t="shared" si="0"/>
        <v/>
      </c>
      <c r="F35" s="59"/>
      <c r="G35" s="56">
        <v>69</v>
      </c>
      <c r="H35" s="223"/>
      <c r="I35" s="224"/>
      <c r="J35" s="144"/>
      <c r="K35" s="58" t="str">
        <f t="shared" si="1"/>
        <v/>
      </c>
      <c r="M35" s="47"/>
      <c r="N35" s="153" t="s">
        <v>109</v>
      </c>
      <c r="O35" s="154">
        <f t="shared" si="2"/>
        <v>0</v>
      </c>
      <c r="P35" s="51"/>
      <c r="Q35" s="27"/>
      <c r="S35" s="23"/>
      <c r="AN35" s="20"/>
      <c r="AU35" s="164" t="s">
        <v>50</v>
      </c>
    </row>
    <row r="36" spans="1:47" s="4" customFormat="1" ht="15" customHeight="1" x14ac:dyDescent="0.45">
      <c r="A36" s="56">
        <v>15</v>
      </c>
      <c r="B36" s="223"/>
      <c r="C36" s="224"/>
      <c r="D36" s="144"/>
      <c r="E36" s="58" t="str">
        <f t="shared" si="0"/>
        <v/>
      </c>
      <c r="F36" s="59"/>
      <c r="G36" s="56">
        <v>70</v>
      </c>
      <c r="H36" s="223"/>
      <c r="I36" s="224"/>
      <c r="J36" s="144"/>
      <c r="K36" s="58" t="str">
        <f t="shared" si="1"/>
        <v/>
      </c>
      <c r="M36" s="47"/>
      <c r="N36" s="153" t="s">
        <v>110</v>
      </c>
      <c r="O36" s="154">
        <f t="shared" si="2"/>
        <v>0</v>
      </c>
      <c r="P36" s="51"/>
      <c r="Q36" s="27"/>
      <c r="R36" s="28"/>
      <c r="S36" s="23"/>
      <c r="AN36" s="20"/>
      <c r="AU36" s="164" t="s">
        <v>51</v>
      </c>
    </row>
    <row r="37" spans="1:47" s="4" customFormat="1" ht="15" customHeight="1" x14ac:dyDescent="0.45">
      <c r="A37" s="56">
        <v>16</v>
      </c>
      <c r="B37" s="223"/>
      <c r="C37" s="224"/>
      <c r="D37" s="144"/>
      <c r="E37" s="58" t="str">
        <f t="shared" si="0"/>
        <v/>
      </c>
      <c r="F37" s="59"/>
      <c r="G37" s="56">
        <v>71</v>
      </c>
      <c r="H37" s="223"/>
      <c r="I37" s="224"/>
      <c r="J37" s="144"/>
      <c r="K37" s="58" t="str">
        <f t="shared" si="1"/>
        <v/>
      </c>
      <c r="M37" s="47"/>
      <c r="N37" s="153" t="s">
        <v>111</v>
      </c>
      <c r="O37" s="154">
        <f t="shared" si="2"/>
        <v>0</v>
      </c>
      <c r="P37" s="51"/>
      <c r="Q37" s="29"/>
      <c r="R37" s="28"/>
      <c r="S37" s="23"/>
      <c r="AN37" s="20"/>
      <c r="AU37" s="164" t="s">
        <v>52</v>
      </c>
    </row>
    <row r="38" spans="1:47" s="4" customFormat="1" ht="15" customHeight="1" x14ac:dyDescent="0.45">
      <c r="A38" s="56">
        <v>17</v>
      </c>
      <c r="B38" s="223"/>
      <c r="C38" s="224"/>
      <c r="D38" s="144"/>
      <c r="E38" s="58" t="str">
        <f t="shared" si="0"/>
        <v/>
      </c>
      <c r="F38" s="59"/>
      <c r="G38" s="56">
        <v>72</v>
      </c>
      <c r="H38" s="223"/>
      <c r="I38" s="224"/>
      <c r="J38" s="144"/>
      <c r="K38" s="58" t="str">
        <f t="shared" si="1"/>
        <v/>
      </c>
      <c r="M38" s="47"/>
      <c r="N38" s="153" t="s">
        <v>112</v>
      </c>
      <c r="O38" s="154">
        <f t="shared" si="2"/>
        <v>0</v>
      </c>
      <c r="P38" s="51"/>
      <c r="Q38" s="29"/>
      <c r="S38" s="23"/>
      <c r="AN38" s="20"/>
      <c r="AU38" s="164" t="s">
        <v>156</v>
      </c>
    </row>
    <row r="39" spans="1:47" s="4" customFormat="1" ht="15" customHeight="1" x14ac:dyDescent="0.45">
      <c r="A39" s="56">
        <v>18</v>
      </c>
      <c r="B39" s="223"/>
      <c r="C39" s="224"/>
      <c r="D39" s="144"/>
      <c r="E39" s="58" t="str">
        <f t="shared" si="0"/>
        <v/>
      </c>
      <c r="F39" s="59"/>
      <c r="G39" s="56">
        <v>73</v>
      </c>
      <c r="H39" s="223"/>
      <c r="I39" s="224"/>
      <c r="J39" s="144"/>
      <c r="K39" s="58" t="str">
        <f t="shared" si="1"/>
        <v/>
      </c>
      <c r="M39" s="47"/>
      <c r="N39" s="153" t="s">
        <v>113</v>
      </c>
      <c r="O39" s="154">
        <f t="shared" si="2"/>
        <v>0</v>
      </c>
      <c r="P39" s="51"/>
      <c r="Q39" s="29"/>
      <c r="S39" s="23"/>
      <c r="AN39" s="20"/>
      <c r="AU39" s="164" t="s">
        <v>53</v>
      </c>
    </row>
    <row r="40" spans="1:47" s="28" customFormat="1" ht="15" customHeight="1" x14ac:dyDescent="0.45">
      <c r="A40" s="56">
        <v>19</v>
      </c>
      <c r="B40" s="223"/>
      <c r="C40" s="224"/>
      <c r="D40" s="144"/>
      <c r="E40" s="58" t="str">
        <f t="shared" si="0"/>
        <v/>
      </c>
      <c r="F40" s="60"/>
      <c r="G40" s="56">
        <v>74</v>
      </c>
      <c r="H40" s="223"/>
      <c r="I40" s="224"/>
      <c r="J40" s="144"/>
      <c r="K40" s="58" t="str">
        <f t="shared" si="1"/>
        <v/>
      </c>
      <c r="M40" s="47"/>
      <c r="N40" s="153" t="s">
        <v>114</v>
      </c>
      <c r="O40" s="154">
        <f t="shared" si="2"/>
        <v>0</v>
      </c>
      <c r="P40" s="51"/>
      <c r="Q40" s="29"/>
      <c r="R40" s="4"/>
      <c r="S40" s="23"/>
      <c r="AL40" s="4"/>
      <c r="AM40" s="4"/>
      <c r="AN40" s="31"/>
      <c r="AU40" s="164" t="s">
        <v>157</v>
      </c>
    </row>
    <row r="41" spans="1:47" s="28" customFormat="1" ht="15" customHeight="1" x14ac:dyDescent="0.45">
      <c r="A41" s="56">
        <v>20</v>
      </c>
      <c r="B41" s="223"/>
      <c r="C41" s="224"/>
      <c r="D41" s="144"/>
      <c r="E41" s="58" t="str">
        <f t="shared" si="0"/>
        <v/>
      </c>
      <c r="F41" s="60"/>
      <c r="G41" s="56">
        <v>75</v>
      </c>
      <c r="H41" s="223"/>
      <c r="I41" s="224"/>
      <c r="J41" s="144"/>
      <c r="K41" s="58" t="str">
        <f t="shared" si="1"/>
        <v/>
      </c>
      <c r="M41" s="52"/>
      <c r="N41" s="153" t="s">
        <v>115</v>
      </c>
      <c r="O41" s="154">
        <f t="shared" si="2"/>
        <v>0</v>
      </c>
      <c r="P41" s="51"/>
      <c r="Q41" s="29"/>
      <c r="R41" s="4"/>
      <c r="S41" s="30"/>
      <c r="AL41" s="4"/>
      <c r="AM41" s="4"/>
      <c r="AN41" s="31"/>
      <c r="AU41" s="164" t="s">
        <v>158</v>
      </c>
    </row>
    <row r="42" spans="1:47" s="28" customFormat="1" ht="15" customHeight="1" x14ac:dyDescent="0.45">
      <c r="A42" s="56">
        <v>21</v>
      </c>
      <c r="B42" s="223"/>
      <c r="C42" s="224"/>
      <c r="D42" s="144"/>
      <c r="E42" s="58" t="str">
        <f t="shared" si="0"/>
        <v/>
      </c>
      <c r="F42" s="60"/>
      <c r="G42" s="56">
        <v>76</v>
      </c>
      <c r="H42" s="223"/>
      <c r="I42" s="224"/>
      <c r="J42" s="144"/>
      <c r="K42" s="58" t="str">
        <f t="shared" si="1"/>
        <v/>
      </c>
      <c r="M42" s="52"/>
      <c r="N42" s="153" t="s">
        <v>116</v>
      </c>
      <c r="O42" s="154">
        <f t="shared" si="2"/>
        <v>0</v>
      </c>
      <c r="P42" s="51"/>
      <c r="Q42" s="29"/>
      <c r="R42" s="4"/>
      <c r="AL42" s="4"/>
      <c r="AM42" s="4"/>
      <c r="AN42" s="31"/>
      <c r="AU42" s="164" t="s">
        <v>159</v>
      </c>
    </row>
    <row r="43" spans="1:47" s="4" customFormat="1" ht="15" customHeight="1" x14ac:dyDescent="0.45">
      <c r="A43" s="56">
        <v>22</v>
      </c>
      <c r="B43" s="223"/>
      <c r="C43" s="224"/>
      <c r="D43" s="144"/>
      <c r="E43" s="58" t="str">
        <f t="shared" si="0"/>
        <v/>
      </c>
      <c r="F43" s="59"/>
      <c r="G43" s="56">
        <v>77</v>
      </c>
      <c r="H43" s="223"/>
      <c r="I43" s="224"/>
      <c r="J43" s="144"/>
      <c r="K43" s="58" t="str">
        <f t="shared" si="1"/>
        <v/>
      </c>
      <c r="M43" s="52"/>
      <c r="N43" s="153" t="s">
        <v>202</v>
      </c>
      <c r="O43" s="154">
        <f t="shared" ref="O43:O48" si="3">SUMIFS($E$22:$E$76,$D$22:$D$76,N43)+SUMIFS($K$22:$K$76,$J$22:$J$76,N43)</f>
        <v>0</v>
      </c>
      <c r="P43" s="51"/>
      <c r="Q43" s="29"/>
      <c r="S43" s="28"/>
      <c r="AN43" s="20"/>
      <c r="AU43" s="164" t="s">
        <v>160</v>
      </c>
    </row>
    <row r="44" spans="1:47" s="4" customFormat="1" ht="15" customHeight="1" x14ac:dyDescent="0.45">
      <c r="A44" s="56">
        <v>23</v>
      </c>
      <c r="B44" s="223"/>
      <c r="C44" s="224"/>
      <c r="D44" s="144"/>
      <c r="E44" s="58" t="str">
        <f t="shared" si="0"/>
        <v/>
      </c>
      <c r="F44" s="59"/>
      <c r="G44" s="56">
        <v>78</v>
      </c>
      <c r="H44" s="223"/>
      <c r="I44" s="224"/>
      <c r="J44" s="144"/>
      <c r="K44" s="58" t="str">
        <f t="shared" si="1"/>
        <v/>
      </c>
      <c r="M44" s="47"/>
      <c r="N44" s="153" t="s">
        <v>203</v>
      </c>
      <c r="O44" s="154">
        <f t="shared" si="3"/>
        <v>0</v>
      </c>
      <c r="P44" s="51"/>
      <c r="Q44" s="29"/>
      <c r="AN44" s="20"/>
    </row>
    <row r="45" spans="1:47" s="4" customFormat="1" ht="15" customHeight="1" x14ac:dyDescent="0.45">
      <c r="A45" s="56">
        <v>24</v>
      </c>
      <c r="B45" s="223"/>
      <c r="C45" s="224"/>
      <c r="D45" s="144"/>
      <c r="E45" s="58" t="str">
        <f t="shared" si="0"/>
        <v/>
      </c>
      <c r="F45" s="59"/>
      <c r="G45" s="56">
        <v>79</v>
      </c>
      <c r="H45" s="223"/>
      <c r="I45" s="224"/>
      <c r="J45" s="144"/>
      <c r="K45" s="58" t="str">
        <f t="shared" si="1"/>
        <v/>
      </c>
      <c r="M45" s="47"/>
      <c r="N45" s="153" t="s">
        <v>204</v>
      </c>
      <c r="O45" s="154">
        <f t="shared" si="3"/>
        <v>0</v>
      </c>
      <c r="Q45" s="29"/>
      <c r="AN45" s="20"/>
    </row>
    <row r="46" spans="1:47" s="4" customFormat="1" ht="15" customHeight="1" x14ac:dyDescent="0.45">
      <c r="A46" s="56">
        <v>25</v>
      </c>
      <c r="B46" s="223"/>
      <c r="C46" s="224"/>
      <c r="D46" s="144"/>
      <c r="E46" s="58" t="str">
        <f t="shared" si="0"/>
        <v/>
      </c>
      <c r="F46" s="59"/>
      <c r="G46" s="56">
        <v>80</v>
      </c>
      <c r="H46" s="223"/>
      <c r="I46" s="224"/>
      <c r="J46" s="144"/>
      <c r="K46" s="58" t="str">
        <f t="shared" si="1"/>
        <v/>
      </c>
      <c r="M46" s="47"/>
      <c r="N46" s="153" t="s">
        <v>117</v>
      </c>
      <c r="O46" s="154">
        <f t="shared" si="3"/>
        <v>0</v>
      </c>
      <c r="Q46" s="29"/>
      <c r="AN46" s="20"/>
    </row>
    <row r="47" spans="1:47" s="4" customFormat="1" ht="15" customHeight="1" x14ac:dyDescent="0.45">
      <c r="A47" s="56">
        <v>26</v>
      </c>
      <c r="B47" s="223"/>
      <c r="C47" s="224"/>
      <c r="D47" s="144"/>
      <c r="E47" s="58" t="str">
        <f t="shared" si="0"/>
        <v/>
      </c>
      <c r="F47" s="59"/>
      <c r="G47" s="56">
        <v>81</v>
      </c>
      <c r="H47" s="223"/>
      <c r="I47" s="224"/>
      <c r="J47" s="144"/>
      <c r="K47" s="58" t="str">
        <f t="shared" si="1"/>
        <v/>
      </c>
      <c r="M47" s="47"/>
      <c r="N47" s="153" t="s">
        <v>205</v>
      </c>
      <c r="O47" s="154">
        <f t="shared" si="3"/>
        <v>0</v>
      </c>
      <c r="AN47" s="20"/>
    </row>
    <row r="48" spans="1:47" s="4" customFormat="1" ht="15" customHeight="1" thickBot="1" x14ac:dyDescent="0.5">
      <c r="A48" s="56">
        <v>27</v>
      </c>
      <c r="B48" s="223"/>
      <c r="C48" s="224"/>
      <c r="D48" s="144"/>
      <c r="E48" s="58" t="str">
        <f t="shared" si="0"/>
        <v/>
      </c>
      <c r="F48" s="59"/>
      <c r="G48" s="56">
        <v>82</v>
      </c>
      <c r="H48" s="223"/>
      <c r="I48" s="224"/>
      <c r="J48" s="144"/>
      <c r="K48" s="58" t="str">
        <f t="shared" si="1"/>
        <v/>
      </c>
      <c r="M48" s="47"/>
      <c r="N48" s="134" t="s">
        <v>206</v>
      </c>
      <c r="O48" s="135">
        <f t="shared" si="3"/>
        <v>0</v>
      </c>
      <c r="Q48" s="29"/>
      <c r="AN48" s="20"/>
    </row>
    <row r="49" spans="1:47" s="4" customFormat="1" ht="15" customHeight="1" x14ac:dyDescent="0.45">
      <c r="A49" s="56">
        <v>28</v>
      </c>
      <c r="B49" s="223"/>
      <c r="C49" s="224"/>
      <c r="D49" s="144"/>
      <c r="E49" s="58" t="str">
        <f t="shared" si="0"/>
        <v/>
      </c>
      <c r="F49" s="59"/>
      <c r="G49" s="56">
        <v>83</v>
      </c>
      <c r="H49" s="223"/>
      <c r="I49" s="224"/>
      <c r="J49" s="144"/>
      <c r="K49" s="58" t="str">
        <f t="shared" si="1"/>
        <v/>
      </c>
      <c r="M49" s="47"/>
      <c r="Q49" s="29"/>
      <c r="AN49" s="20"/>
    </row>
    <row r="50" spans="1:47" s="4" customFormat="1" ht="15" customHeight="1" thickBot="1" x14ac:dyDescent="0.5">
      <c r="A50" s="56">
        <v>29</v>
      </c>
      <c r="B50" s="223"/>
      <c r="C50" s="224"/>
      <c r="D50" s="144"/>
      <c r="E50" s="58" t="str">
        <f t="shared" si="0"/>
        <v/>
      </c>
      <c r="F50" s="59"/>
      <c r="G50" s="56">
        <v>84</v>
      </c>
      <c r="H50" s="223"/>
      <c r="I50" s="224"/>
      <c r="J50" s="144"/>
      <c r="K50" s="58" t="str">
        <f t="shared" si="1"/>
        <v/>
      </c>
      <c r="M50" s="47"/>
      <c r="Q50" s="64"/>
      <c r="AN50" s="20"/>
    </row>
    <row r="51" spans="1:47" s="4" customFormat="1" ht="15" customHeight="1" thickBot="1" x14ac:dyDescent="0.5">
      <c r="A51" s="56">
        <v>30</v>
      </c>
      <c r="B51" s="223"/>
      <c r="C51" s="224"/>
      <c r="D51" s="144"/>
      <c r="E51" s="58" t="str">
        <f t="shared" si="0"/>
        <v/>
      </c>
      <c r="F51" s="59"/>
      <c r="G51" s="56">
        <v>85</v>
      </c>
      <c r="H51" s="223"/>
      <c r="I51" s="224"/>
      <c r="J51" s="144"/>
      <c r="K51" s="58" t="str">
        <f t="shared" si="1"/>
        <v/>
      </c>
      <c r="M51" s="47"/>
      <c r="N51" s="108" t="s">
        <v>5</v>
      </c>
      <c r="O51" s="109">
        <f>SUM(O22:O48)</f>
        <v>0</v>
      </c>
      <c r="P51" s="51"/>
      <c r="Q51" s="64"/>
      <c r="AN51" s="20"/>
      <c r="AU51" s="164"/>
    </row>
    <row r="52" spans="1:47" s="4" customFormat="1" ht="15" customHeight="1" thickBot="1" x14ac:dyDescent="0.5">
      <c r="A52" s="56">
        <v>31</v>
      </c>
      <c r="B52" s="223"/>
      <c r="C52" s="224"/>
      <c r="D52" s="144"/>
      <c r="E52" s="58" t="str">
        <f t="shared" si="0"/>
        <v/>
      </c>
      <c r="F52" s="59"/>
      <c r="G52" s="56">
        <v>86</v>
      </c>
      <c r="H52" s="223"/>
      <c r="I52" s="224"/>
      <c r="J52" s="144"/>
      <c r="K52" s="58" t="str">
        <f t="shared" si="1"/>
        <v/>
      </c>
      <c r="M52" s="47"/>
      <c r="N52" s="47"/>
      <c r="O52" s="47"/>
      <c r="P52" s="51"/>
      <c r="Q52" s="64"/>
      <c r="AN52" s="20"/>
    </row>
    <row r="53" spans="1:47" s="4" customFormat="1" ht="15" customHeight="1" x14ac:dyDescent="0.45">
      <c r="A53" s="56">
        <v>32</v>
      </c>
      <c r="B53" s="223"/>
      <c r="C53" s="224"/>
      <c r="D53" s="144"/>
      <c r="E53" s="58" t="str">
        <f t="shared" si="0"/>
        <v/>
      </c>
      <c r="F53" s="59"/>
      <c r="G53" s="56">
        <v>87</v>
      </c>
      <c r="H53" s="223"/>
      <c r="I53" s="224"/>
      <c r="J53" s="144"/>
      <c r="K53" s="58" t="str">
        <f t="shared" si="1"/>
        <v/>
      </c>
      <c r="M53" s="47"/>
      <c r="N53" s="288" t="s">
        <v>6</v>
      </c>
      <c r="O53" s="289"/>
      <c r="P53" s="110">
        <f>O22+O25+O28+O31+O34+O37+O40+O43+O46</f>
        <v>0</v>
      </c>
      <c r="Q53" s="64"/>
      <c r="AN53" s="20"/>
      <c r="AU53" s="164"/>
    </row>
    <row r="54" spans="1:47" s="4" customFormat="1" ht="15" customHeight="1" x14ac:dyDescent="0.45">
      <c r="A54" s="56">
        <v>33</v>
      </c>
      <c r="B54" s="223"/>
      <c r="C54" s="224"/>
      <c r="D54" s="144"/>
      <c r="E54" s="58" t="str">
        <f t="shared" si="0"/>
        <v/>
      </c>
      <c r="F54" s="59"/>
      <c r="G54" s="56">
        <v>88</v>
      </c>
      <c r="H54" s="223"/>
      <c r="I54" s="224"/>
      <c r="J54" s="144"/>
      <c r="K54" s="58" t="str">
        <f t="shared" si="1"/>
        <v/>
      </c>
      <c r="M54" s="47"/>
      <c r="N54" s="306" t="s">
        <v>7</v>
      </c>
      <c r="O54" s="307"/>
      <c r="P54" s="111">
        <f>O23+O26+O29+O32+O35+O38+O41+O44+O47</f>
        <v>0</v>
      </c>
      <c r="Q54" s="29"/>
      <c r="AN54" s="20"/>
    </row>
    <row r="55" spans="1:47" s="4" customFormat="1" ht="15" customHeight="1" x14ac:dyDescent="0.45">
      <c r="A55" s="56">
        <v>34</v>
      </c>
      <c r="B55" s="223"/>
      <c r="C55" s="224"/>
      <c r="D55" s="144"/>
      <c r="E55" s="58" t="str">
        <f t="shared" si="0"/>
        <v/>
      </c>
      <c r="F55" s="59"/>
      <c r="G55" s="56">
        <v>89</v>
      </c>
      <c r="H55" s="223"/>
      <c r="I55" s="224"/>
      <c r="J55" s="144"/>
      <c r="K55" s="58" t="str">
        <f t="shared" si="1"/>
        <v/>
      </c>
      <c r="M55" s="47"/>
      <c r="N55" s="306" t="s">
        <v>8</v>
      </c>
      <c r="O55" s="307"/>
      <c r="P55" s="111">
        <f>O24+O27+O30+O33+O36+O39+O42+O45+O48</f>
        <v>0</v>
      </c>
      <c r="Q55" s="29"/>
      <c r="AN55" s="20"/>
      <c r="AU55" s="164"/>
    </row>
    <row r="56" spans="1:47" s="4" customFormat="1" ht="15" customHeight="1" x14ac:dyDescent="0.45">
      <c r="A56" s="56">
        <v>35</v>
      </c>
      <c r="B56" s="223"/>
      <c r="C56" s="224"/>
      <c r="D56" s="144"/>
      <c r="E56" s="58" t="str">
        <f t="shared" si="0"/>
        <v/>
      </c>
      <c r="F56" s="59"/>
      <c r="G56" s="56">
        <v>90</v>
      </c>
      <c r="H56" s="223"/>
      <c r="I56" s="224"/>
      <c r="J56" s="144"/>
      <c r="K56" s="58" t="str">
        <f t="shared" si="1"/>
        <v/>
      </c>
      <c r="M56" s="47"/>
      <c r="N56" s="308" t="s">
        <v>9</v>
      </c>
      <c r="O56" s="309"/>
      <c r="P56" s="111">
        <f>SUM(P53:P55)</f>
        <v>0</v>
      </c>
      <c r="Q56" s="29"/>
      <c r="AN56" s="20"/>
    </row>
    <row r="57" spans="1:47" s="4" customFormat="1" ht="15" customHeight="1" x14ac:dyDescent="0.45">
      <c r="A57" s="56">
        <v>36</v>
      </c>
      <c r="B57" s="223"/>
      <c r="C57" s="224"/>
      <c r="D57" s="144"/>
      <c r="E57" s="58" t="str">
        <f t="shared" si="0"/>
        <v/>
      </c>
      <c r="F57" s="59"/>
      <c r="G57" s="56">
        <v>91</v>
      </c>
      <c r="H57" s="223"/>
      <c r="I57" s="224"/>
      <c r="J57" s="144"/>
      <c r="K57" s="58" t="str">
        <f t="shared" si="1"/>
        <v/>
      </c>
      <c r="M57" s="47"/>
      <c r="N57" s="306" t="s">
        <v>10</v>
      </c>
      <c r="O57" s="307"/>
      <c r="P57" s="112">
        <f>COUNTA(B22:C76)+COUNTA(H22:I76)</f>
        <v>0</v>
      </c>
      <c r="Q57" s="29"/>
      <c r="AN57" s="20"/>
      <c r="AU57" s="164"/>
    </row>
    <row r="58" spans="1:47" s="4" customFormat="1" ht="15" customHeight="1" thickBot="1" x14ac:dyDescent="0.5">
      <c r="A58" s="56">
        <v>37</v>
      </c>
      <c r="B58" s="223"/>
      <c r="C58" s="224"/>
      <c r="D58" s="144"/>
      <c r="E58" s="58" t="str">
        <f t="shared" si="0"/>
        <v/>
      </c>
      <c r="F58" s="59"/>
      <c r="G58" s="56">
        <v>92</v>
      </c>
      <c r="H58" s="223"/>
      <c r="I58" s="224"/>
      <c r="J58" s="144"/>
      <c r="K58" s="58" t="str">
        <f t="shared" si="1"/>
        <v/>
      </c>
      <c r="M58" s="47"/>
      <c r="N58" s="310" t="s">
        <v>11</v>
      </c>
      <c r="O58" s="311"/>
      <c r="P58" s="113">
        <f>SUM(K68:K76)</f>
        <v>0</v>
      </c>
      <c r="Q58" s="29"/>
      <c r="AN58" s="20"/>
    </row>
    <row r="59" spans="1:47" s="4" customFormat="1" ht="15" customHeight="1" x14ac:dyDescent="0.45">
      <c r="A59" s="56">
        <v>38</v>
      </c>
      <c r="B59" s="223"/>
      <c r="C59" s="224"/>
      <c r="D59" s="144"/>
      <c r="E59" s="58" t="str">
        <f t="shared" si="0"/>
        <v/>
      </c>
      <c r="F59" s="59"/>
      <c r="G59" s="56">
        <v>93</v>
      </c>
      <c r="H59" s="223"/>
      <c r="I59" s="224"/>
      <c r="J59" s="144"/>
      <c r="K59" s="58" t="str">
        <f t="shared" si="1"/>
        <v/>
      </c>
      <c r="M59" s="47"/>
      <c r="Q59" s="29"/>
      <c r="AN59" s="20"/>
    </row>
    <row r="60" spans="1:47" s="4" customFormat="1" ht="15" customHeight="1" x14ac:dyDescent="0.45">
      <c r="A60" s="56">
        <v>39</v>
      </c>
      <c r="B60" s="223"/>
      <c r="C60" s="224"/>
      <c r="D60" s="144"/>
      <c r="E60" s="58" t="str">
        <f t="shared" si="0"/>
        <v/>
      </c>
      <c r="F60" s="59"/>
      <c r="G60" s="56">
        <v>94</v>
      </c>
      <c r="H60" s="223"/>
      <c r="I60" s="224"/>
      <c r="J60" s="144"/>
      <c r="K60" s="58" t="str">
        <f t="shared" si="1"/>
        <v/>
      </c>
      <c r="M60" s="47"/>
      <c r="Q60" s="29"/>
      <c r="AN60" s="20"/>
    </row>
    <row r="61" spans="1:47" s="4" customFormat="1" ht="15" customHeight="1" x14ac:dyDescent="0.45">
      <c r="A61" s="56">
        <v>40</v>
      </c>
      <c r="B61" s="223"/>
      <c r="C61" s="224"/>
      <c r="D61" s="144"/>
      <c r="E61" s="58" t="str">
        <f t="shared" si="0"/>
        <v/>
      </c>
      <c r="F61" s="59"/>
      <c r="G61" s="56">
        <v>95</v>
      </c>
      <c r="H61" s="223"/>
      <c r="I61" s="224"/>
      <c r="J61" s="144"/>
      <c r="K61" s="58" t="str">
        <f t="shared" si="1"/>
        <v/>
      </c>
      <c r="M61" s="47"/>
      <c r="Q61" s="29"/>
      <c r="AN61" s="20"/>
    </row>
    <row r="62" spans="1:47" s="4" customFormat="1" ht="15" customHeight="1" x14ac:dyDescent="0.45">
      <c r="A62" s="56">
        <v>41</v>
      </c>
      <c r="B62" s="223"/>
      <c r="C62" s="224"/>
      <c r="D62" s="144"/>
      <c r="E62" s="58" t="str">
        <f t="shared" si="0"/>
        <v/>
      </c>
      <c r="F62" s="59"/>
      <c r="G62" s="56">
        <v>96</v>
      </c>
      <c r="H62" s="223"/>
      <c r="I62" s="224"/>
      <c r="J62" s="144"/>
      <c r="K62" s="58" t="str">
        <f t="shared" si="1"/>
        <v/>
      </c>
      <c r="M62" s="47"/>
      <c r="N62" s="53"/>
      <c r="O62" s="47"/>
      <c r="P62" s="47"/>
      <c r="Q62" s="29"/>
      <c r="AN62" s="20"/>
    </row>
    <row r="63" spans="1:47" s="4" customFormat="1" ht="15" customHeight="1" x14ac:dyDescent="0.45">
      <c r="A63" s="56">
        <v>42</v>
      </c>
      <c r="B63" s="223"/>
      <c r="C63" s="224"/>
      <c r="D63" s="144"/>
      <c r="E63" s="58" t="str">
        <f t="shared" si="0"/>
        <v/>
      </c>
      <c r="F63" s="59"/>
      <c r="G63" s="56">
        <v>97</v>
      </c>
      <c r="H63" s="223"/>
      <c r="I63" s="224"/>
      <c r="J63" s="144"/>
      <c r="K63" s="58" t="str">
        <f t="shared" si="1"/>
        <v/>
      </c>
      <c r="M63" s="47"/>
      <c r="N63" s="47"/>
      <c r="O63" s="47"/>
      <c r="P63" s="47"/>
      <c r="Q63" s="55"/>
      <c r="AN63" s="20"/>
    </row>
    <row r="64" spans="1:47" s="4" customFormat="1" ht="15" customHeight="1" x14ac:dyDescent="0.45">
      <c r="A64" s="56">
        <v>43</v>
      </c>
      <c r="B64" s="223"/>
      <c r="C64" s="224"/>
      <c r="D64" s="144"/>
      <c r="E64" s="58" t="str">
        <f t="shared" si="0"/>
        <v/>
      </c>
      <c r="F64" s="59"/>
      <c r="G64" s="56">
        <v>98</v>
      </c>
      <c r="H64" s="223"/>
      <c r="I64" s="224"/>
      <c r="J64" s="144"/>
      <c r="K64" s="58" t="str">
        <f t="shared" si="1"/>
        <v/>
      </c>
      <c r="M64" s="47"/>
      <c r="N64"/>
      <c r="O64"/>
      <c r="P64"/>
      <c r="Q64" s="55"/>
      <c r="AN64" s="20"/>
    </row>
    <row r="65" spans="1:40" s="4" customFormat="1" ht="15" customHeight="1" x14ac:dyDescent="0.45">
      <c r="A65" s="56">
        <v>44</v>
      </c>
      <c r="B65" s="223"/>
      <c r="C65" s="224"/>
      <c r="D65" s="144"/>
      <c r="E65" s="58" t="str">
        <f t="shared" si="0"/>
        <v/>
      </c>
      <c r="F65" s="59"/>
      <c r="G65" s="56">
        <v>99</v>
      </c>
      <c r="H65" s="223"/>
      <c r="I65" s="224"/>
      <c r="J65" s="144"/>
      <c r="K65" s="58" t="str">
        <f t="shared" si="1"/>
        <v/>
      </c>
      <c r="M65" s="47"/>
      <c r="N65"/>
      <c r="O65"/>
      <c r="P65"/>
      <c r="Q65" s="55"/>
      <c r="AN65" s="20"/>
    </row>
    <row r="66" spans="1:40" s="4" customFormat="1" ht="15" customHeight="1" x14ac:dyDescent="0.45">
      <c r="A66" s="56">
        <v>45</v>
      </c>
      <c r="B66" s="223"/>
      <c r="C66" s="224"/>
      <c r="D66" s="144"/>
      <c r="E66" s="58" t="str">
        <f t="shared" si="0"/>
        <v/>
      </c>
      <c r="F66" s="59"/>
      <c r="G66" s="61">
        <v>0</v>
      </c>
      <c r="H66" s="223"/>
      <c r="I66" s="224"/>
      <c r="J66" s="144"/>
      <c r="K66" s="58" t="str">
        <f t="shared" si="1"/>
        <v/>
      </c>
      <c r="M66" s="53"/>
      <c r="N66"/>
      <c r="O66"/>
      <c r="P66"/>
      <c r="Q66" s="55"/>
      <c r="AN66" s="20"/>
    </row>
    <row r="67" spans="1:40" s="4" customFormat="1" ht="15" customHeight="1" x14ac:dyDescent="0.45">
      <c r="A67" s="56">
        <v>46</v>
      </c>
      <c r="B67" s="223"/>
      <c r="C67" s="224"/>
      <c r="D67" s="144"/>
      <c r="E67" s="58" t="str">
        <f t="shared" si="0"/>
        <v/>
      </c>
      <c r="F67" s="59"/>
      <c r="G67" s="61" t="s">
        <v>37</v>
      </c>
      <c r="H67" s="223"/>
      <c r="I67" s="224"/>
      <c r="J67" s="144"/>
      <c r="K67" s="58" t="str">
        <f t="shared" si="1"/>
        <v/>
      </c>
      <c r="M67" s="53"/>
      <c r="N67"/>
      <c r="O67"/>
      <c r="P67"/>
      <c r="Q67" s="55"/>
      <c r="AN67" s="20"/>
    </row>
    <row r="68" spans="1:40" s="4" customFormat="1" ht="15" customHeight="1" x14ac:dyDescent="0.45">
      <c r="A68" s="22">
        <v>47</v>
      </c>
      <c r="B68" s="223"/>
      <c r="C68" s="224"/>
      <c r="D68" s="144"/>
      <c r="E68" s="58" t="str">
        <f t="shared" si="0"/>
        <v/>
      </c>
      <c r="G68" s="303" t="s">
        <v>12</v>
      </c>
      <c r="H68" s="223"/>
      <c r="I68" s="224"/>
      <c r="J68" s="144"/>
      <c r="K68" s="58" t="str">
        <f t="shared" si="1"/>
        <v/>
      </c>
      <c r="M68" s="53"/>
      <c r="N68"/>
      <c r="O68"/>
      <c r="P68"/>
      <c r="Q68" s="55"/>
      <c r="AN68" s="20"/>
    </row>
    <row r="69" spans="1:40" s="4" customFormat="1" ht="15" customHeight="1" x14ac:dyDescent="0.45">
      <c r="A69" s="22">
        <v>48</v>
      </c>
      <c r="B69" s="223"/>
      <c r="C69" s="224"/>
      <c r="D69" s="144"/>
      <c r="E69" s="58" t="str">
        <f t="shared" si="0"/>
        <v/>
      </c>
      <c r="G69" s="304"/>
      <c r="H69" s="223"/>
      <c r="I69" s="224"/>
      <c r="J69" s="144"/>
      <c r="K69" s="58" t="str">
        <f t="shared" si="1"/>
        <v/>
      </c>
      <c r="M69" s="47"/>
      <c r="N69"/>
      <c r="O69"/>
      <c r="P69"/>
      <c r="Q69" s="31"/>
      <c r="AN69" s="20"/>
    </row>
    <row r="70" spans="1:40" s="4" customFormat="1" ht="15" customHeight="1" x14ac:dyDescent="0.25">
      <c r="A70" s="22">
        <v>49</v>
      </c>
      <c r="B70" s="223"/>
      <c r="C70" s="224"/>
      <c r="D70" s="144"/>
      <c r="E70" s="58" t="str">
        <f t="shared" si="0"/>
        <v/>
      </c>
      <c r="G70" s="304"/>
      <c r="H70" s="223"/>
      <c r="I70" s="224"/>
      <c r="J70" s="144"/>
      <c r="K70" s="58" t="str">
        <f t="shared" si="1"/>
        <v/>
      </c>
      <c r="M70"/>
      <c r="N70"/>
      <c r="O70"/>
      <c r="P70"/>
      <c r="AN70" s="20"/>
    </row>
    <row r="71" spans="1:40" s="4" customFormat="1" ht="15" customHeight="1" x14ac:dyDescent="0.25">
      <c r="A71" s="22">
        <v>50</v>
      </c>
      <c r="B71" s="223"/>
      <c r="C71" s="224"/>
      <c r="D71" s="144"/>
      <c r="E71" s="58" t="str">
        <f t="shared" si="0"/>
        <v/>
      </c>
      <c r="G71" s="304"/>
      <c r="H71" s="223"/>
      <c r="I71" s="224"/>
      <c r="J71" s="144"/>
      <c r="K71" s="58" t="str">
        <f t="shared" si="1"/>
        <v/>
      </c>
      <c r="M71"/>
      <c r="N71"/>
      <c r="O71"/>
      <c r="P71"/>
      <c r="AN71" s="20"/>
    </row>
    <row r="72" spans="1:40" s="4" customFormat="1" ht="15" customHeight="1" x14ac:dyDescent="0.25">
      <c r="A72" s="22">
        <v>51</v>
      </c>
      <c r="B72" s="223"/>
      <c r="C72" s="224"/>
      <c r="D72" s="144"/>
      <c r="E72" s="58" t="str">
        <f t="shared" si="0"/>
        <v/>
      </c>
      <c r="G72" s="304"/>
      <c r="H72" s="223"/>
      <c r="I72" s="224"/>
      <c r="J72" s="144"/>
      <c r="K72" s="58" t="str">
        <f t="shared" si="1"/>
        <v/>
      </c>
      <c r="M72"/>
      <c r="N72"/>
      <c r="O72"/>
      <c r="P72"/>
      <c r="AN72" s="20"/>
    </row>
    <row r="73" spans="1:40" s="4" customFormat="1" ht="15" customHeight="1" x14ac:dyDescent="0.25">
      <c r="A73" s="22">
        <v>52</v>
      </c>
      <c r="B73" s="223"/>
      <c r="C73" s="224"/>
      <c r="D73" s="144"/>
      <c r="E73" s="58" t="str">
        <f t="shared" si="0"/>
        <v/>
      </c>
      <c r="G73" s="304"/>
      <c r="H73" s="223"/>
      <c r="I73" s="224"/>
      <c r="J73" s="144"/>
      <c r="K73" s="58" t="str">
        <f t="shared" si="1"/>
        <v/>
      </c>
      <c r="M73"/>
      <c r="N73"/>
      <c r="O73"/>
      <c r="P73"/>
      <c r="AN73" s="20"/>
    </row>
    <row r="74" spans="1:40" s="4" customFormat="1" ht="15" customHeight="1" x14ac:dyDescent="0.25">
      <c r="A74" s="22">
        <v>53</v>
      </c>
      <c r="B74" s="223"/>
      <c r="C74" s="224"/>
      <c r="D74" s="144"/>
      <c r="E74" s="58" t="str">
        <f t="shared" si="0"/>
        <v/>
      </c>
      <c r="G74" s="304"/>
      <c r="H74" s="223"/>
      <c r="I74" s="224"/>
      <c r="J74" s="144"/>
      <c r="K74" s="58" t="str">
        <f t="shared" si="1"/>
        <v/>
      </c>
      <c r="M74"/>
      <c r="N74"/>
      <c r="O74"/>
      <c r="P74"/>
      <c r="AN74" s="20"/>
    </row>
    <row r="75" spans="1:40" s="4" customFormat="1" ht="15" customHeight="1" x14ac:dyDescent="0.25">
      <c r="A75" s="22">
        <v>54</v>
      </c>
      <c r="B75" s="223"/>
      <c r="C75" s="224"/>
      <c r="D75" s="144"/>
      <c r="E75" s="58" t="str">
        <f t="shared" si="0"/>
        <v/>
      </c>
      <c r="G75" s="304"/>
      <c r="H75" s="223"/>
      <c r="I75" s="224"/>
      <c r="J75" s="144"/>
      <c r="K75" s="58" t="str">
        <f t="shared" si="1"/>
        <v/>
      </c>
      <c r="M75"/>
      <c r="N75"/>
      <c r="O75"/>
      <c r="P75"/>
      <c r="AN75" s="20"/>
    </row>
    <row r="76" spans="1:40" s="4" customFormat="1" ht="15" customHeight="1" x14ac:dyDescent="0.25">
      <c r="A76" s="22">
        <v>55</v>
      </c>
      <c r="B76" s="223"/>
      <c r="C76" s="224"/>
      <c r="D76" s="144"/>
      <c r="E76" s="58" t="str">
        <f t="shared" si="0"/>
        <v/>
      </c>
      <c r="G76" s="305"/>
      <c r="H76" s="223"/>
      <c r="I76" s="224"/>
      <c r="J76" s="144"/>
      <c r="K76" s="58" t="str">
        <f t="shared" si="1"/>
        <v/>
      </c>
      <c r="M76"/>
      <c r="N76"/>
      <c r="O76"/>
      <c r="P76"/>
      <c r="AN76" s="20"/>
    </row>
    <row r="77" spans="1:40" s="4" customFormat="1" ht="15" customHeight="1" x14ac:dyDescent="0.25">
      <c r="E77" s="31"/>
      <c r="F77" s="31"/>
      <c r="G77" s="31"/>
      <c r="H77" s="31"/>
      <c r="K77" s="21"/>
      <c r="AN77" s="20"/>
    </row>
    <row r="78" spans="1:40" s="4" customFormat="1" ht="15" customHeight="1" x14ac:dyDescent="0.25">
      <c r="K78" s="21"/>
      <c r="AN78" s="20"/>
    </row>
    <row r="79" spans="1:40" s="4" customFormat="1" ht="15" customHeight="1" x14ac:dyDescent="0.25">
      <c r="K79" s="21"/>
      <c r="AN79" s="20"/>
    </row>
    <row r="80" spans="1:40" s="4" customFormat="1" ht="15" customHeight="1" x14ac:dyDescent="0.25">
      <c r="K80" s="21"/>
      <c r="AN80" s="20"/>
    </row>
    <row r="81" spans="11:41" s="4" customFormat="1" ht="15" customHeight="1" x14ac:dyDescent="0.25">
      <c r="K81" s="21"/>
      <c r="AN81" s="20"/>
    </row>
    <row r="82" spans="11:41" s="4" customFormat="1" ht="15" customHeight="1" x14ac:dyDescent="0.25">
      <c r="K82" s="21"/>
      <c r="AN82" s="20"/>
    </row>
    <row r="83" spans="11:41" s="4" customFormat="1" ht="15" customHeight="1" x14ac:dyDescent="0.25">
      <c r="K83" s="21"/>
      <c r="AN83" s="20"/>
    </row>
    <row r="84" spans="11:41" s="4" customFormat="1" ht="15" customHeight="1" x14ac:dyDescent="0.25">
      <c r="K84" s="21"/>
      <c r="AN84" s="20"/>
    </row>
    <row r="85" spans="11:41" s="4" customFormat="1" ht="15" customHeight="1" x14ac:dyDescent="0.25">
      <c r="K85" s="21"/>
      <c r="AN85" s="20"/>
    </row>
    <row r="86" spans="11:41" s="4" customFormat="1" ht="15" customHeight="1" x14ac:dyDescent="0.25">
      <c r="K86" s="21"/>
      <c r="AN86" s="20"/>
    </row>
    <row r="87" spans="11:41" s="4" customFormat="1" ht="15" customHeight="1" x14ac:dyDescent="0.25">
      <c r="K87" s="21"/>
      <c r="AN87" s="20"/>
    </row>
    <row r="88" spans="11:41" s="4" customFormat="1" ht="15" customHeight="1" x14ac:dyDescent="0.25">
      <c r="L88" s="21"/>
      <c r="AO88" s="20"/>
    </row>
    <row r="89" spans="11:41" s="4" customFormat="1" ht="15" customHeight="1" x14ac:dyDescent="0.25">
      <c r="L89" s="21"/>
      <c r="AO89" s="20"/>
    </row>
    <row r="90" spans="11:41" s="4" customFormat="1" ht="15" customHeight="1" x14ac:dyDescent="0.25">
      <c r="L90" s="21"/>
      <c r="AO90" s="20"/>
    </row>
    <row r="91" spans="11:41" s="4" customFormat="1" ht="15" customHeight="1" x14ac:dyDescent="0.25">
      <c r="L91" s="21"/>
      <c r="AO91" s="20"/>
    </row>
    <row r="92" spans="11:41" s="4" customFormat="1" ht="15" customHeight="1" x14ac:dyDescent="0.25">
      <c r="L92" s="21"/>
      <c r="AO92" s="20"/>
    </row>
    <row r="93" spans="11:41" s="4" customFormat="1" ht="15" customHeight="1" x14ac:dyDescent="0.25">
      <c r="L93" s="21"/>
      <c r="AO93" s="20"/>
    </row>
    <row r="94" spans="11:41" s="4" customFormat="1" ht="15" customHeight="1" x14ac:dyDescent="0.25">
      <c r="L94" s="21"/>
      <c r="AO94" s="20"/>
    </row>
    <row r="95" spans="11:41" s="4" customFormat="1" ht="15" customHeight="1" x14ac:dyDescent="0.25">
      <c r="L95" s="21"/>
      <c r="AO95" s="20"/>
    </row>
    <row r="96" spans="11:41" s="4" customFormat="1" ht="15" customHeight="1" x14ac:dyDescent="0.25">
      <c r="L96" s="21"/>
      <c r="AO96" s="20"/>
    </row>
    <row r="97" spans="12:41" s="4" customFormat="1" ht="15" customHeight="1" x14ac:dyDescent="0.25">
      <c r="L97" s="21"/>
      <c r="AO97" s="20"/>
    </row>
    <row r="98" spans="12:41" s="4" customFormat="1" ht="15" customHeight="1" x14ac:dyDescent="0.25">
      <c r="L98" s="21"/>
      <c r="AO98" s="20"/>
    </row>
    <row r="99" spans="12:41" s="4" customFormat="1" ht="15" customHeight="1" x14ac:dyDescent="0.25">
      <c r="L99" s="21"/>
      <c r="AO99" s="20"/>
    </row>
    <row r="100" spans="12:41" s="4" customFormat="1" ht="15" customHeight="1" x14ac:dyDescent="0.25">
      <c r="L100" s="21"/>
      <c r="AO100" s="20"/>
    </row>
    <row r="101" spans="12:41" s="4" customFormat="1" ht="15" customHeight="1" x14ac:dyDescent="0.25">
      <c r="L101" s="21"/>
      <c r="AO101" s="20"/>
    </row>
    <row r="102" spans="12:41" s="4" customFormat="1" ht="15" customHeight="1" x14ac:dyDescent="0.25">
      <c r="L102" s="21"/>
      <c r="AO102" s="20"/>
    </row>
    <row r="103" spans="12:41" s="4" customFormat="1" ht="15" customHeight="1" x14ac:dyDescent="0.25">
      <c r="L103" s="21"/>
      <c r="AO103" s="20"/>
    </row>
    <row r="104" spans="12:41" s="4" customFormat="1" ht="15" customHeight="1" x14ac:dyDescent="0.25">
      <c r="L104" s="21"/>
      <c r="AO104" s="20"/>
    </row>
    <row r="105" spans="12:41" s="4" customFormat="1" ht="15" customHeight="1" x14ac:dyDescent="0.25">
      <c r="L105" s="21"/>
      <c r="AO105" s="20"/>
    </row>
    <row r="106" spans="12:41" s="4" customFormat="1" ht="15" customHeight="1" x14ac:dyDescent="0.25">
      <c r="L106" s="21"/>
      <c r="AO106" s="20"/>
    </row>
    <row r="107" spans="12:41" s="4" customFormat="1" ht="15" customHeight="1" x14ac:dyDescent="0.25">
      <c r="L107" s="21"/>
      <c r="AO107" s="20"/>
    </row>
    <row r="108" spans="12:41" s="4" customFormat="1" ht="15" customHeight="1" x14ac:dyDescent="0.25">
      <c r="L108" s="21"/>
      <c r="AO108" s="20"/>
    </row>
    <row r="109" spans="12:41" s="4" customFormat="1" ht="15" customHeight="1" x14ac:dyDescent="0.25">
      <c r="L109" s="21"/>
      <c r="AO109" s="20"/>
    </row>
    <row r="110" spans="12:41" s="4" customFormat="1" ht="15" customHeight="1" x14ac:dyDescent="0.25">
      <c r="L110" s="21"/>
      <c r="AO110" s="20"/>
    </row>
    <row r="111" spans="12:41" s="4" customFormat="1" ht="15" customHeight="1" x14ac:dyDescent="0.25">
      <c r="L111" s="21"/>
      <c r="AO111" s="20"/>
    </row>
    <row r="112" spans="12:41" s="4" customFormat="1" ht="15" customHeight="1" x14ac:dyDescent="0.25">
      <c r="L112" s="21"/>
      <c r="AO112" s="20"/>
    </row>
    <row r="113" spans="12:41" s="4" customFormat="1" ht="15" customHeight="1" x14ac:dyDescent="0.25">
      <c r="L113" s="21"/>
      <c r="AO113" s="20"/>
    </row>
    <row r="114" spans="12:41" s="4" customFormat="1" ht="15" customHeight="1" x14ac:dyDescent="0.25">
      <c r="L114" s="21"/>
      <c r="AO114" s="20"/>
    </row>
    <row r="115" spans="12:41" s="4" customFormat="1" ht="15" customHeight="1" x14ac:dyDescent="0.25">
      <c r="L115" s="21"/>
      <c r="AO115" s="20"/>
    </row>
    <row r="116" spans="12:41" s="4" customFormat="1" ht="15" customHeight="1" x14ac:dyDescent="0.25">
      <c r="L116" s="21"/>
      <c r="AO116" s="20"/>
    </row>
    <row r="117" spans="12:41" s="4" customFormat="1" ht="15" customHeight="1" x14ac:dyDescent="0.25">
      <c r="L117" s="21"/>
      <c r="AO117" s="20"/>
    </row>
    <row r="118" spans="12:41" s="4" customFormat="1" ht="15" customHeight="1" x14ac:dyDescent="0.25">
      <c r="L118" s="21"/>
      <c r="AO118" s="20"/>
    </row>
    <row r="119" spans="12:41" s="4" customFormat="1" ht="15" customHeight="1" x14ac:dyDescent="0.25">
      <c r="L119" s="21"/>
      <c r="AO119" s="20"/>
    </row>
    <row r="120" spans="12:41" s="4" customFormat="1" ht="15" customHeight="1" x14ac:dyDescent="0.25">
      <c r="L120" s="21"/>
      <c r="AO120" s="20"/>
    </row>
    <row r="121" spans="12:41" s="4" customFormat="1" ht="15" customHeight="1" x14ac:dyDescent="0.25">
      <c r="L121" s="21"/>
      <c r="AO121" s="20"/>
    </row>
    <row r="122" spans="12:41" s="4" customFormat="1" ht="15" customHeight="1" x14ac:dyDescent="0.25">
      <c r="L122" s="21"/>
      <c r="AO122" s="20"/>
    </row>
    <row r="123" spans="12:41" s="4" customFormat="1" ht="15" customHeight="1" x14ac:dyDescent="0.25">
      <c r="L123" s="21"/>
      <c r="AO123" s="20"/>
    </row>
    <row r="124" spans="12:41" s="4" customFormat="1" ht="15" customHeight="1" x14ac:dyDescent="0.25">
      <c r="L124" s="21"/>
      <c r="AO124" s="20"/>
    </row>
    <row r="125" spans="12:41" s="4" customFormat="1" ht="15" customHeight="1" x14ac:dyDescent="0.25">
      <c r="L125" s="21"/>
      <c r="AO125" s="20"/>
    </row>
    <row r="126" spans="12:41" s="4" customFormat="1" ht="15" customHeight="1" x14ac:dyDescent="0.25">
      <c r="L126" s="21"/>
      <c r="AO126" s="20"/>
    </row>
    <row r="127" spans="12:41" s="4" customFormat="1" ht="15" customHeight="1" x14ac:dyDescent="0.25">
      <c r="L127" s="21"/>
      <c r="AO127" s="20"/>
    </row>
    <row r="128" spans="12:41" s="4" customFormat="1" ht="15" customHeight="1" x14ac:dyDescent="0.25">
      <c r="L128" s="21"/>
      <c r="AO128" s="20"/>
    </row>
    <row r="129" spans="12:41" s="4" customFormat="1" ht="15" customHeight="1" x14ac:dyDescent="0.25">
      <c r="L129" s="21"/>
      <c r="AO129" s="20"/>
    </row>
    <row r="130" spans="12:41" s="4" customFormat="1" ht="15" customHeight="1" x14ac:dyDescent="0.25">
      <c r="L130" s="21"/>
      <c r="AO130" s="20"/>
    </row>
    <row r="131" spans="12:41" s="4" customFormat="1" ht="15" customHeight="1" x14ac:dyDescent="0.25">
      <c r="L131" s="21"/>
      <c r="AO131" s="20"/>
    </row>
    <row r="132" spans="12:41" s="4" customFormat="1" ht="15" customHeight="1" x14ac:dyDescent="0.25">
      <c r="L132" s="21"/>
      <c r="AO132" s="20"/>
    </row>
    <row r="133" spans="12:41" s="4" customFormat="1" ht="15" customHeight="1" x14ac:dyDescent="0.25">
      <c r="L133" s="21"/>
      <c r="AO133" s="20"/>
    </row>
    <row r="134" spans="12:41" s="4" customFormat="1" ht="15" customHeight="1" x14ac:dyDescent="0.25">
      <c r="L134" s="21"/>
      <c r="AO134" s="20"/>
    </row>
    <row r="135" spans="12:41" s="4" customFormat="1" ht="15" customHeight="1" x14ac:dyDescent="0.25">
      <c r="L135" s="21"/>
      <c r="AO135" s="20"/>
    </row>
    <row r="136" spans="12:41" s="4" customFormat="1" ht="15" customHeight="1" x14ac:dyDescent="0.25">
      <c r="L136" s="21"/>
      <c r="AO136" s="20"/>
    </row>
    <row r="137" spans="12:41" s="4" customFormat="1" ht="15" customHeight="1" x14ac:dyDescent="0.25">
      <c r="L137" s="21"/>
      <c r="AO137" s="20"/>
    </row>
    <row r="138" spans="12:41" s="4" customFormat="1" ht="15" customHeight="1" x14ac:dyDescent="0.25">
      <c r="L138" s="21"/>
      <c r="AO138" s="20"/>
    </row>
    <row r="139" spans="12:41" s="4" customFormat="1" ht="15" customHeight="1" x14ac:dyDescent="0.25">
      <c r="L139" s="21"/>
      <c r="AO139" s="20"/>
    </row>
    <row r="140" spans="12:41" s="4" customFormat="1" ht="15" customHeight="1" x14ac:dyDescent="0.25">
      <c r="L140" s="21"/>
      <c r="AO140" s="20"/>
    </row>
    <row r="141" spans="12:41" s="4" customFormat="1" ht="15" customHeight="1" x14ac:dyDescent="0.25">
      <c r="L141" s="21"/>
      <c r="AO141" s="20"/>
    </row>
    <row r="142" spans="12:41" s="4" customFormat="1" ht="15" customHeight="1" x14ac:dyDescent="0.25">
      <c r="L142" s="21"/>
      <c r="AO142" s="20"/>
    </row>
    <row r="143" spans="12:41" s="4" customFormat="1" ht="15" customHeight="1" x14ac:dyDescent="0.25">
      <c r="L143" s="21"/>
      <c r="AO143" s="20"/>
    </row>
    <row r="144" spans="12:41" s="4" customFormat="1" ht="15" customHeight="1" x14ac:dyDescent="0.25">
      <c r="L144" s="21"/>
      <c r="AO144" s="20"/>
    </row>
    <row r="145" spans="12:41" s="4" customFormat="1" ht="15" customHeight="1" x14ac:dyDescent="0.25">
      <c r="L145" s="21"/>
      <c r="AO145" s="20"/>
    </row>
    <row r="146" spans="12:41" s="4" customFormat="1" ht="15" customHeight="1" x14ac:dyDescent="0.25">
      <c r="L146" s="21"/>
      <c r="AO146" s="20"/>
    </row>
    <row r="147" spans="12:41" s="4" customFormat="1" ht="15" customHeight="1" x14ac:dyDescent="0.25">
      <c r="L147" s="21"/>
      <c r="AO147" s="20"/>
    </row>
    <row r="148" spans="12:41" s="4" customFormat="1" ht="15" customHeight="1" x14ac:dyDescent="0.25">
      <c r="L148" s="21"/>
      <c r="AO148" s="20"/>
    </row>
    <row r="149" spans="12:41" s="4" customFormat="1" ht="15" customHeight="1" x14ac:dyDescent="0.25">
      <c r="L149" s="21"/>
      <c r="AO149" s="20"/>
    </row>
    <row r="150" spans="12:41" s="4" customFormat="1" ht="15" customHeight="1" x14ac:dyDescent="0.25">
      <c r="L150" s="21"/>
      <c r="AO150" s="20"/>
    </row>
    <row r="151" spans="12:41" s="4" customFormat="1" ht="15" customHeight="1" x14ac:dyDescent="0.25">
      <c r="L151" s="21"/>
      <c r="AO151" s="20"/>
    </row>
    <row r="152" spans="12:41" s="4" customFormat="1" ht="15" customHeight="1" x14ac:dyDescent="0.25">
      <c r="L152" s="21"/>
      <c r="AO152" s="20"/>
    </row>
    <row r="153" spans="12:41" s="4" customFormat="1" ht="15" customHeight="1" x14ac:dyDescent="0.25">
      <c r="L153" s="21"/>
      <c r="AO153" s="20"/>
    </row>
    <row r="154" spans="12:41" s="4" customFormat="1" ht="15" customHeight="1" x14ac:dyDescent="0.25">
      <c r="L154" s="21"/>
      <c r="AO154" s="20"/>
    </row>
    <row r="155" spans="12:41" s="4" customFormat="1" ht="15" customHeight="1" x14ac:dyDescent="0.25">
      <c r="L155" s="21"/>
      <c r="AO155" s="20"/>
    </row>
    <row r="156" spans="12:41" s="4" customFormat="1" ht="15" customHeight="1" x14ac:dyDescent="0.25">
      <c r="L156" s="21"/>
      <c r="AO156" s="20"/>
    </row>
    <row r="157" spans="12:41" s="4" customFormat="1" ht="15" customHeight="1" x14ac:dyDescent="0.25">
      <c r="L157" s="21"/>
      <c r="AO157" s="20"/>
    </row>
    <row r="158" spans="12:41" s="4" customFormat="1" ht="15" customHeight="1" x14ac:dyDescent="0.25">
      <c r="L158" s="21"/>
      <c r="AO158" s="20"/>
    </row>
    <row r="159" spans="12:41" s="4" customFormat="1" ht="15" customHeight="1" x14ac:dyDescent="0.25">
      <c r="L159" s="21"/>
      <c r="AO159" s="20"/>
    </row>
    <row r="160" spans="12:41" s="4" customFormat="1" ht="15" customHeight="1" x14ac:dyDescent="0.25">
      <c r="L160" s="21"/>
      <c r="AO160" s="20"/>
    </row>
    <row r="161" spans="12:41" s="4" customFormat="1" ht="15" customHeight="1" x14ac:dyDescent="0.25">
      <c r="L161" s="21"/>
      <c r="AO161" s="20"/>
    </row>
    <row r="162" spans="12:41" s="4" customFormat="1" ht="15" customHeight="1" x14ac:dyDescent="0.25">
      <c r="L162" s="21"/>
      <c r="AO162" s="20"/>
    </row>
    <row r="163" spans="12:41" s="4" customFormat="1" ht="15" customHeight="1" x14ac:dyDescent="0.25">
      <c r="L163" s="21"/>
      <c r="AO163" s="20"/>
    </row>
    <row r="164" spans="12:41" s="4" customFormat="1" ht="15" customHeight="1" x14ac:dyDescent="0.25">
      <c r="L164" s="21"/>
      <c r="AO164" s="20"/>
    </row>
    <row r="165" spans="12:41" s="4" customFormat="1" ht="15" customHeight="1" x14ac:dyDescent="0.25">
      <c r="L165" s="21"/>
      <c r="AO165" s="20"/>
    </row>
    <row r="166" spans="12:41" s="4" customFormat="1" ht="15" customHeight="1" x14ac:dyDescent="0.25">
      <c r="L166" s="21"/>
      <c r="AO166" s="20"/>
    </row>
    <row r="167" spans="12:41" s="4" customFormat="1" ht="15" customHeight="1" x14ac:dyDescent="0.25">
      <c r="L167" s="21"/>
      <c r="AO167" s="20"/>
    </row>
    <row r="168" spans="12:41" s="4" customFormat="1" ht="15" customHeight="1" x14ac:dyDescent="0.25">
      <c r="L168" s="21"/>
      <c r="AO168" s="20"/>
    </row>
    <row r="169" spans="12:41" s="4" customFormat="1" ht="15" customHeight="1" x14ac:dyDescent="0.25">
      <c r="L169" s="21"/>
      <c r="AO169" s="20"/>
    </row>
    <row r="170" spans="12:41" s="4" customFormat="1" ht="15" customHeight="1" x14ac:dyDescent="0.25">
      <c r="L170" s="21"/>
      <c r="AO170" s="20"/>
    </row>
    <row r="171" spans="12:41" s="4" customFormat="1" ht="15" customHeight="1" x14ac:dyDescent="0.25">
      <c r="L171" s="21"/>
      <c r="AO171" s="20"/>
    </row>
    <row r="172" spans="12:41" s="4" customFormat="1" ht="15" customHeight="1" x14ac:dyDescent="0.25">
      <c r="L172" s="21"/>
      <c r="AO172" s="20"/>
    </row>
    <row r="173" spans="12:41" s="4" customFormat="1" ht="15" customHeight="1" x14ac:dyDescent="0.25">
      <c r="L173" s="21"/>
      <c r="AO173" s="20"/>
    </row>
    <row r="174" spans="12:41" s="4" customFormat="1" ht="15" customHeight="1" x14ac:dyDescent="0.25">
      <c r="L174" s="21"/>
      <c r="AO174" s="20"/>
    </row>
    <row r="175" spans="12:41" s="4" customFormat="1" ht="15" customHeight="1" x14ac:dyDescent="0.25">
      <c r="L175" s="21"/>
      <c r="AO175" s="20"/>
    </row>
    <row r="176" spans="12:41" s="4" customFormat="1" ht="15" customHeight="1" x14ac:dyDescent="0.25">
      <c r="L176" s="21"/>
      <c r="AO176" s="20"/>
    </row>
    <row r="177" spans="12:41" s="4" customFormat="1" ht="15" customHeight="1" x14ac:dyDescent="0.25">
      <c r="L177" s="21"/>
      <c r="AO177" s="20"/>
    </row>
    <row r="178" spans="12:41" s="4" customFormat="1" ht="15" customHeight="1" x14ac:dyDescent="0.25">
      <c r="L178" s="21"/>
      <c r="AO178" s="20"/>
    </row>
    <row r="179" spans="12:41" s="4" customFormat="1" ht="15" customHeight="1" x14ac:dyDescent="0.25">
      <c r="L179" s="21"/>
      <c r="AO179" s="20"/>
    </row>
    <row r="180" spans="12:41" s="4" customFormat="1" ht="15" customHeight="1" x14ac:dyDescent="0.25">
      <c r="L180" s="21"/>
      <c r="AO180" s="20"/>
    </row>
    <row r="181" spans="12:41" s="4" customFormat="1" ht="15" customHeight="1" x14ac:dyDescent="0.25">
      <c r="L181" s="21"/>
      <c r="AO181" s="20"/>
    </row>
    <row r="182" spans="12:41" s="4" customFormat="1" ht="15" customHeight="1" x14ac:dyDescent="0.25">
      <c r="L182" s="21"/>
      <c r="AO182" s="20"/>
    </row>
    <row r="183" spans="12:41" s="4" customFormat="1" ht="15" customHeight="1" x14ac:dyDescent="0.25">
      <c r="L183" s="21"/>
      <c r="AO183" s="20"/>
    </row>
    <row r="184" spans="12:41" s="4" customFormat="1" ht="15" customHeight="1" x14ac:dyDescent="0.25">
      <c r="L184" s="21"/>
      <c r="AO184" s="20"/>
    </row>
    <row r="185" spans="12:41" s="4" customFormat="1" ht="15" customHeight="1" x14ac:dyDescent="0.25">
      <c r="L185" s="21"/>
      <c r="AO185" s="20"/>
    </row>
    <row r="186" spans="12:41" s="4" customFormat="1" ht="15" customHeight="1" x14ac:dyDescent="0.25">
      <c r="L186" s="21"/>
      <c r="AO186" s="20"/>
    </row>
    <row r="187" spans="12:41" s="4" customFormat="1" ht="15" customHeight="1" x14ac:dyDescent="0.25">
      <c r="L187" s="21"/>
      <c r="AO187" s="20"/>
    </row>
    <row r="188" spans="12:41" s="4" customFormat="1" ht="15" customHeight="1" x14ac:dyDescent="0.25">
      <c r="L188" s="21"/>
      <c r="AO188" s="20"/>
    </row>
    <row r="189" spans="12:41" s="4" customFormat="1" ht="15" customHeight="1" x14ac:dyDescent="0.25">
      <c r="L189" s="21"/>
      <c r="AO189" s="20"/>
    </row>
    <row r="190" spans="12:41" s="4" customFormat="1" ht="15" customHeight="1" x14ac:dyDescent="0.25">
      <c r="L190" s="21"/>
      <c r="AO190" s="20"/>
    </row>
    <row r="191" spans="12:41" s="4" customFormat="1" ht="15" customHeight="1" x14ac:dyDescent="0.25">
      <c r="L191" s="21"/>
      <c r="AO191" s="20"/>
    </row>
    <row r="192" spans="12:41" s="4" customFormat="1" ht="15" customHeight="1" x14ac:dyDescent="0.25">
      <c r="L192" s="21"/>
      <c r="AO192" s="20"/>
    </row>
    <row r="193" spans="12:41" s="4" customFormat="1" ht="15" customHeight="1" x14ac:dyDescent="0.25">
      <c r="L193" s="21"/>
      <c r="AO193" s="20"/>
    </row>
    <row r="194" spans="12:41" s="4" customFormat="1" ht="15" customHeight="1" x14ac:dyDescent="0.25">
      <c r="L194" s="21"/>
      <c r="AO194" s="20"/>
    </row>
    <row r="195" spans="12:41" s="4" customFormat="1" ht="15" customHeight="1" x14ac:dyDescent="0.25">
      <c r="L195" s="21"/>
      <c r="AO195" s="20"/>
    </row>
    <row r="196" spans="12:41" s="4" customFormat="1" ht="15" customHeight="1" x14ac:dyDescent="0.25">
      <c r="L196" s="21"/>
      <c r="AO196" s="20"/>
    </row>
    <row r="197" spans="12:41" s="4" customFormat="1" ht="15" customHeight="1" x14ac:dyDescent="0.25">
      <c r="L197" s="21"/>
      <c r="AO197" s="20"/>
    </row>
    <row r="198" spans="12:41" s="4" customFormat="1" ht="15" customHeight="1" x14ac:dyDescent="0.25">
      <c r="L198" s="21"/>
      <c r="AO198" s="20"/>
    </row>
    <row r="199" spans="12:41" s="4" customFormat="1" ht="15" customHeight="1" x14ac:dyDescent="0.25">
      <c r="L199" s="21"/>
      <c r="AO199" s="20"/>
    </row>
    <row r="200" spans="12:41" s="4" customFormat="1" ht="15" customHeight="1" x14ac:dyDescent="0.25">
      <c r="L200" s="21"/>
      <c r="AO200" s="20"/>
    </row>
    <row r="201" spans="12:41" s="4" customFormat="1" ht="15" customHeight="1" x14ac:dyDescent="0.25">
      <c r="L201" s="21"/>
      <c r="AO201" s="20"/>
    </row>
    <row r="202" spans="12:41" s="4" customFormat="1" ht="15" customHeight="1" x14ac:dyDescent="0.25">
      <c r="L202" s="21"/>
      <c r="AO202" s="20"/>
    </row>
    <row r="203" spans="12:41" s="4" customFormat="1" ht="15" customHeight="1" x14ac:dyDescent="0.25">
      <c r="L203" s="21"/>
      <c r="AO203" s="20"/>
    </row>
    <row r="204" spans="12:41" s="4" customFormat="1" ht="15" customHeight="1" x14ac:dyDescent="0.25">
      <c r="L204" s="21"/>
      <c r="AO204" s="20"/>
    </row>
    <row r="205" spans="12:41" s="4" customFormat="1" ht="15" customHeight="1" x14ac:dyDescent="0.25">
      <c r="L205" s="21"/>
      <c r="AO205" s="20"/>
    </row>
    <row r="206" spans="12:41" s="4" customFormat="1" ht="15" customHeight="1" x14ac:dyDescent="0.25">
      <c r="L206" s="21"/>
      <c r="AO206" s="20"/>
    </row>
    <row r="207" spans="12:41" s="4" customFormat="1" ht="15" customHeight="1" x14ac:dyDescent="0.25">
      <c r="L207" s="21"/>
      <c r="AO207" s="20"/>
    </row>
    <row r="208" spans="12:41" s="4" customFormat="1" ht="15" customHeight="1" x14ac:dyDescent="0.25">
      <c r="L208" s="21"/>
      <c r="AO208" s="20"/>
    </row>
    <row r="209" spans="12:41" s="4" customFormat="1" ht="15" customHeight="1" x14ac:dyDescent="0.25">
      <c r="L209" s="21"/>
      <c r="AO209" s="20"/>
    </row>
    <row r="210" spans="12:41" s="4" customFormat="1" ht="15" customHeight="1" x14ac:dyDescent="0.25">
      <c r="L210" s="21"/>
      <c r="AO210" s="20"/>
    </row>
    <row r="211" spans="12:41" s="4" customFormat="1" ht="15" customHeight="1" x14ac:dyDescent="0.25">
      <c r="L211" s="21"/>
      <c r="AO211" s="20"/>
    </row>
    <row r="212" spans="12:41" s="4" customFormat="1" ht="15" customHeight="1" x14ac:dyDescent="0.25">
      <c r="L212" s="21"/>
      <c r="AO212" s="20"/>
    </row>
    <row r="213" spans="12:41" s="4" customFormat="1" ht="15" customHeight="1" x14ac:dyDescent="0.25">
      <c r="L213" s="21"/>
      <c r="AO213" s="20"/>
    </row>
    <row r="214" spans="12:41" s="4" customFormat="1" ht="15" customHeight="1" x14ac:dyDescent="0.25">
      <c r="L214" s="21"/>
      <c r="AO214" s="20"/>
    </row>
    <row r="215" spans="12:41" s="4" customFormat="1" ht="15" customHeight="1" x14ac:dyDescent="0.25">
      <c r="L215" s="21"/>
      <c r="AO215" s="20"/>
    </row>
    <row r="216" spans="12:41" s="4" customFormat="1" ht="15" customHeight="1" x14ac:dyDescent="0.25">
      <c r="L216" s="21"/>
      <c r="AO216" s="20"/>
    </row>
    <row r="217" spans="12:41" s="4" customFormat="1" ht="15" customHeight="1" x14ac:dyDescent="0.25">
      <c r="L217" s="21"/>
      <c r="AO217" s="20"/>
    </row>
    <row r="218" spans="12:41" s="4" customFormat="1" ht="15" customHeight="1" x14ac:dyDescent="0.25">
      <c r="L218" s="21"/>
      <c r="AO218" s="20"/>
    </row>
    <row r="219" spans="12:41" s="4" customFormat="1" ht="15" customHeight="1" x14ac:dyDescent="0.25">
      <c r="L219" s="21"/>
      <c r="AO219" s="20"/>
    </row>
    <row r="220" spans="12:41" s="4" customFormat="1" ht="15" customHeight="1" x14ac:dyDescent="0.25">
      <c r="L220" s="21"/>
      <c r="AO220" s="20"/>
    </row>
    <row r="221" spans="12:41" s="4" customFormat="1" ht="15" customHeight="1" x14ac:dyDescent="0.25">
      <c r="L221" s="21"/>
      <c r="AO221" s="20"/>
    </row>
    <row r="222" spans="12:41" s="4" customFormat="1" ht="15" customHeight="1" x14ac:dyDescent="0.25">
      <c r="L222" s="21"/>
      <c r="AO222" s="20"/>
    </row>
    <row r="223" spans="12:41" s="4" customFormat="1" ht="15" customHeight="1" x14ac:dyDescent="0.25">
      <c r="L223" s="21"/>
      <c r="AO223" s="20"/>
    </row>
    <row r="224" spans="12:41" s="4" customFormat="1" ht="15" customHeight="1" x14ac:dyDescent="0.25">
      <c r="L224" s="21"/>
      <c r="AO224" s="20"/>
    </row>
    <row r="225" spans="12:41" s="4" customFormat="1" ht="15" customHeight="1" x14ac:dyDescent="0.25">
      <c r="L225" s="21"/>
      <c r="AO225" s="20"/>
    </row>
    <row r="226" spans="12:41" s="4" customFormat="1" ht="15" customHeight="1" x14ac:dyDescent="0.25">
      <c r="L226" s="21"/>
      <c r="AO226" s="20"/>
    </row>
    <row r="227" spans="12:41" s="4" customFormat="1" ht="15" customHeight="1" x14ac:dyDescent="0.25">
      <c r="L227" s="21"/>
      <c r="AO227" s="20"/>
    </row>
    <row r="228" spans="12:41" s="4" customFormat="1" ht="15" customHeight="1" x14ac:dyDescent="0.25">
      <c r="L228" s="21"/>
      <c r="AO228" s="20"/>
    </row>
    <row r="229" spans="12:41" s="4" customFormat="1" ht="15" customHeight="1" x14ac:dyDescent="0.25">
      <c r="L229" s="21"/>
      <c r="AO229" s="20"/>
    </row>
    <row r="230" spans="12:41" s="4" customFormat="1" ht="15" customHeight="1" x14ac:dyDescent="0.25">
      <c r="L230" s="21"/>
      <c r="AO230" s="20"/>
    </row>
    <row r="231" spans="12:41" s="4" customFormat="1" ht="15" customHeight="1" x14ac:dyDescent="0.25">
      <c r="L231" s="21"/>
      <c r="AO231" s="20"/>
    </row>
    <row r="232" spans="12:41" s="4" customFormat="1" ht="15" customHeight="1" x14ac:dyDescent="0.25">
      <c r="L232" s="21"/>
      <c r="AO232" s="20"/>
    </row>
    <row r="233" spans="12:41" s="4" customFormat="1" ht="15" customHeight="1" x14ac:dyDescent="0.25">
      <c r="L233" s="21"/>
      <c r="AO233" s="20"/>
    </row>
    <row r="234" spans="12:41" s="4" customFormat="1" ht="15" customHeight="1" x14ac:dyDescent="0.25">
      <c r="L234" s="21"/>
      <c r="AO234" s="20"/>
    </row>
    <row r="235" spans="12:41" s="4" customFormat="1" ht="15" customHeight="1" x14ac:dyDescent="0.25">
      <c r="L235" s="21"/>
      <c r="AO235" s="20"/>
    </row>
    <row r="236" spans="12:41" s="4" customFormat="1" ht="15" customHeight="1" x14ac:dyDescent="0.25">
      <c r="L236" s="21"/>
      <c r="AO236" s="20"/>
    </row>
    <row r="237" spans="12:41" s="4" customFormat="1" ht="15" customHeight="1" x14ac:dyDescent="0.25">
      <c r="L237" s="21"/>
      <c r="AO237" s="20"/>
    </row>
    <row r="238" spans="12:41" s="4" customFormat="1" ht="15" customHeight="1" x14ac:dyDescent="0.25">
      <c r="L238" s="21"/>
      <c r="AM238"/>
      <c r="AO238" s="20"/>
    </row>
    <row r="239" spans="12:41" s="4" customFormat="1" ht="15" customHeight="1" x14ac:dyDescent="0.25">
      <c r="L239" s="21"/>
      <c r="AM239"/>
      <c r="AO239" s="20"/>
    </row>
    <row r="240" spans="12:41" s="4" customFormat="1" ht="15" customHeight="1" x14ac:dyDescent="0.25">
      <c r="L240" s="21"/>
      <c r="AM240"/>
      <c r="AO240" s="20"/>
    </row>
    <row r="241" spans="12:41" s="4" customFormat="1" ht="15" customHeight="1" x14ac:dyDescent="0.25">
      <c r="L241" s="21"/>
      <c r="AL241"/>
      <c r="AM241"/>
      <c r="AO241" s="20"/>
    </row>
    <row r="242" spans="12:41" s="4" customFormat="1" ht="15" customHeight="1" x14ac:dyDescent="0.25">
      <c r="L242" s="21"/>
      <c r="AL242"/>
      <c r="AM242"/>
      <c r="AO242" s="20"/>
    </row>
    <row r="243" spans="12:41" s="4" customFormat="1" ht="15" customHeight="1" x14ac:dyDescent="0.25">
      <c r="L243" s="21"/>
      <c r="AL243"/>
      <c r="AM243"/>
      <c r="AN243"/>
      <c r="AO243" s="20"/>
    </row>
    <row r="244" spans="12:41" s="4" customFormat="1" ht="15" customHeight="1" x14ac:dyDescent="0.25">
      <c r="L244" s="21"/>
      <c r="AL244"/>
      <c r="AM244"/>
      <c r="AN244"/>
      <c r="AO244" s="20"/>
    </row>
    <row r="245" spans="12:41" s="4" customFormat="1" ht="15" customHeight="1" x14ac:dyDescent="0.25">
      <c r="L245" s="21"/>
      <c r="AL245"/>
      <c r="AM245"/>
      <c r="AN245"/>
      <c r="AO245" s="20"/>
    </row>
  </sheetData>
  <dataConsolidate/>
  <mergeCells count="160">
    <mergeCell ref="N54:O54"/>
    <mergeCell ref="N55:O55"/>
    <mergeCell ref="N56:O56"/>
    <mergeCell ref="N57:O57"/>
    <mergeCell ref="N58:O58"/>
    <mergeCell ref="B75:C75"/>
    <mergeCell ref="B55:C55"/>
    <mergeCell ref="B56:C56"/>
    <mergeCell ref="B69:C69"/>
    <mergeCell ref="B70:C70"/>
    <mergeCell ref="H75:I75"/>
    <mergeCell ref="B57:C57"/>
    <mergeCell ref="B58:C58"/>
    <mergeCell ref="B59:C59"/>
    <mergeCell ref="B60:C60"/>
    <mergeCell ref="H76:I76"/>
    <mergeCell ref="G68:G76"/>
    <mergeCell ref="B61:C61"/>
    <mergeCell ref="B62:C62"/>
    <mergeCell ref="B67:C67"/>
    <mergeCell ref="B68:C68"/>
    <mergeCell ref="B71:C71"/>
    <mergeCell ref="B72:C72"/>
    <mergeCell ref="B65:C65"/>
    <mergeCell ref="B66:C66"/>
    <mergeCell ref="B63:C63"/>
    <mergeCell ref="B64:C64"/>
    <mergeCell ref="B76:C76"/>
    <mergeCell ref="B73:C73"/>
    <mergeCell ref="B74:C74"/>
    <mergeCell ref="N53:O53"/>
    <mergeCell ref="F7:L9"/>
    <mergeCell ref="B34:C34"/>
    <mergeCell ref="B35:C35"/>
    <mergeCell ref="C11:G11"/>
    <mergeCell ref="C7:E7"/>
    <mergeCell ref="B21:C21"/>
    <mergeCell ref="B22:C22"/>
    <mergeCell ref="B23:C23"/>
    <mergeCell ref="B24:C24"/>
    <mergeCell ref="B32:C32"/>
    <mergeCell ref="B33:C33"/>
    <mergeCell ref="B36:C36"/>
    <mergeCell ref="B37:C37"/>
    <mergeCell ref="B38:C38"/>
    <mergeCell ref="B25:C25"/>
    <mergeCell ref="B26:C26"/>
    <mergeCell ref="B27:C27"/>
    <mergeCell ref="B28:C28"/>
    <mergeCell ref="B29:C29"/>
    <mergeCell ref="B30:C30"/>
    <mergeCell ref="H21:I21"/>
    <mergeCell ref="H22:I22"/>
    <mergeCell ref="H23:I23"/>
    <mergeCell ref="H24:I24"/>
    <mergeCell ref="H25:I25"/>
    <mergeCell ref="H26:I26"/>
    <mergeCell ref="H27:I27"/>
    <mergeCell ref="H28:I28"/>
    <mergeCell ref="B45:C45"/>
    <mergeCell ref="B46:C46"/>
    <mergeCell ref="B47:C47"/>
    <mergeCell ref="B48:C48"/>
    <mergeCell ref="H42:I42"/>
    <mergeCell ref="H43:I43"/>
    <mergeCell ref="H44:I44"/>
    <mergeCell ref="H45:I45"/>
    <mergeCell ref="H46:I46"/>
    <mergeCell ref="H47:I47"/>
    <mergeCell ref="H39:I39"/>
    <mergeCell ref="H40:I40"/>
    <mergeCell ref="H41:I41"/>
    <mergeCell ref="H37:I37"/>
    <mergeCell ref="H38:I38"/>
    <mergeCell ref="H30:I30"/>
    <mergeCell ref="H31:I31"/>
    <mergeCell ref="H32:I32"/>
    <mergeCell ref="H33:I33"/>
    <mergeCell ref="B53:C53"/>
    <mergeCell ref="B54:C54"/>
    <mergeCell ref="B49:C49"/>
    <mergeCell ref="B50:C50"/>
    <mergeCell ref="B51:C51"/>
    <mergeCell ref="B52:C52"/>
    <mergeCell ref="B39:C39"/>
    <mergeCell ref="B40:C40"/>
    <mergeCell ref="B41:C41"/>
    <mergeCell ref="B42:C42"/>
    <mergeCell ref="A1:S1"/>
    <mergeCell ref="A19:B19"/>
    <mergeCell ref="I12:J13"/>
    <mergeCell ref="I14:J14"/>
    <mergeCell ref="I15:J18"/>
    <mergeCell ref="I19:J19"/>
    <mergeCell ref="C2:E2"/>
    <mergeCell ref="C3:E3"/>
    <mergeCell ref="H29:I29"/>
    <mergeCell ref="C6:E6"/>
    <mergeCell ref="F2:L2"/>
    <mergeCell ref="F3:L3"/>
    <mergeCell ref="F4:L4"/>
    <mergeCell ref="F5:L5"/>
    <mergeCell ref="F6:L6"/>
    <mergeCell ref="C4:E4"/>
    <mergeCell ref="C5:E5"/>
    <mergeCell ref="I11:J11"/>
    <mergeCell ref="A15:B18"/>
    <mergeCell ref="K18:L18"/>
    <mergeCell ref="K12:O13"/>
    <mergeCell ref="K14:O14"/>
    <mergeCell ref="K15:O16"/>
    <mergeCell ref="K17:L17"/>
    <mergeCell ref="K19:O19"/>
    <mergeCell ref="A11:B11"/>
    <mergeCell ref="A14:B14"/>
    <mergeCell ref="A12:B13"/>
    <mergeCell ref="K11:O11"/>
    <mergeCell ref="C14:G14"/>
    <mergeCell ref="C15:G16"/>
    <mergeCell ref="C18:D18"/>
    <mergeCell ref="F18:G18"/>
    <mergeCell ref="C19:G19"/>
    <mergeCell ref="N17:O17"/>
    <mergeCell ref="N18:O18"/>
    <mergeCell ref="C17:D17"/>
    <mergeCell ref="F17:G17"/>
    <mergeCell ref="C12:G13"/>
    <mergeCell ref="H34:I34"/>
    <mergeCell ref="H35:I35"/>
    <mergeCell ref="H36:I36"/>
    <mergeCell ref="B43:C43"/>
    <mergeCell ref="B44:C44"/>
    <mergeCell ref="B31:C31"/>
    <mergeCell ref="H74:I74"/>
    <mergeCell ref="H59:I59"/>
    <mergeCell ref="H60:I60"/>
    <mergeCell ref="H61:I61"/>
    <mergeCell ref="H62:I62"/>
    <mergeCell ref="H63:I63"/>
    <mergeCell ref="H68:I68"/>
    <mergeCell ref="H69:I69"/>
    <mergeCell ref="H64:I64"/>
    <mergeCell ref="H65:I65"/>
    <mergeCell ref="H66:I66"/>
    <mergeCell ref="H48:I48"/>
    <mergeCell ref="H49:I49"/>
    <mergeCell ref="H70:I70"/>
    <mergeCell ref="H71:I71"/>
    <mergeCell ref="H72:I72"/>
    <mergeCell ref="H73:I73"/>
    <mergeCell ref="H67:I67"/>
    <mergeCell ref="H51:I51"/>
    <mergeCell ref="H52:I52"/>
    <mergeCell ref="H53:I53"/>
    <mergeCell ref="H56:I56"/>
    <mergeCell ref="H57:I57"/>
    <mergeCell ref="H58:I58"/>
    <mergeCell ref="H50:I50"/>
    <mergeCell ref="H54:I54"/>
    <mergeCell ref="H55:I55"/>
  </mergeCells>
  <conditionalFormatting sqref="K12">
    <cfRule type="cellIs" dxfId="248" priority="13" operator="equal">
      <formula>0</formula>
    </cfRule>
    <cfRule type="cellIs" dxfId="247" priority="14" operator="equal">
      <formula>0</formula>
    </cfRule>
  </conditionalFormatting>
  <conditionalFormatting sqref="K14">
    <cfRule type="cellIs" dxfId="246" priority="11" operator="equal">
      <formula>0</formula>
    </cfRule>
    <cfRule type="cellIs" dxfId="245" priority="12" operator="equal">
      <formula>0</formula>
    </cfRule>
  </conditionalFormatting>
  <conditionalFormatting sqref="K15">
    <cfRule type="cellIs" dxfId="244" priority="9" operator="equal">
      <formula>0</formula>
    </cfRule>
    <cfRule type="cellIs" dxfId="243" priority="10" operator="equal">
      <formula>0</formula>
    </cfRule>
  </conditionalFormatting>
  <conditionalFormatting sqref="K18">
    <cfRule type="cellIs" dxfId="242" priority="7" operator="equal">
      <formula>0</formula>
    </cfRule>
    <cfRule type="cellIs" dxfId="241" priority="8" operator="equal">
      <formula>0</formula>
    </cfRule>
  </conditionalFormatting>
  <conditionalFormatting sqref="M18">
    <cfRule type="cellIs" dxfId="240" priority="5" operator="equal">
      <formula>0</formula>
    </cfRule>
    <cfRule type="cellIs" dxfId="239" priority="6" operator="equal">
      <formula>0</formula>
    </cfRule>
  </conditionalFormatting>
  <conditionalFormatting sqref="N18">
    <cfRule type="cellIs" dxfId="238" priority="3" operator="equal">
      <formula>0</formula>
    </cfRule>
    <cfRule type="cellIs" dxfId="237" priority="4" operator="equal">
      <formula>0</formula>
    </cfRule>
  </conditionalFormatting>
  <conditionalFormatting sqref="K19">
    <cfRule type="cellIs" dxfId="236" priority="1" operator="equal">
      <formula>0</formula>
    </cfRule>
    <cfRule type="cellIs" dxfId="235" priority="2" operator="equal">
      <formula>0</formula>
    </cfRule>
  </conditionalFormatting>
  <dataValidations count="2">
    <dataValidation type="list" allowBlank="1" showInputMessage="1" showErrorMessage="1" sqref="D22:D76 J22:J76" xr:uid="{00000000-0002-0000-0100-000000000000}">
      <formula1>$N$22:$N$48</formula1>
    </dataValidation>
    <dataValidation type="list" allowBlank="1" showInputMessage="1" showErrorMessage="1" sqref="F4:L4" xr:uid="{00000000-0002-0000-0100-000002000000}">
      <formula1>$AL$2:$AL$7</formula1>
    </dataValidation>
  </dataValidations>
  <printOptions horizontalCentered="1" verticalCentered="1"/>
  <pageMargins left="0.25" right="0.25" top="0.75" bottom="0.75" header="0.3" footer="0.3"/>
  <pageSetup scale="54" orientation="portrait" r:id="rId1"/>
  <headerFooter>
    <oddFooter>&amp;Cpage &amp;P of &amp;N&amp;R&amp;8 2011</oddFooter>
  </headerFooter>
  <ignoredErrors>
    <ignoredError sqref="G67"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719976-C44E-4957-8147-EFF153E1C249}">
  <sheetPr>
    <tabColor theme="0" tint="-0.249977111117893"/>
  </sheetPr>
  <dimension ref="A1:BK103"/>
  <sheetViews>
    <sheetView showGridLines="0" zoomScaleNormal="100" zoomScaleSheetLayoutView="40" zoomScalePageLayoutView="40" workbookViewId="0">
      <selection sqref="A1:T1"/>
    </sheetView>
  </sheetViews>
  <sheetFormatPr defaultColWidth="8.85546875" defaultRowHeight="18.75" x14ac:dyDescent="0.3"/>
  <cols>
    <col min="1" max="1" width="6" style="138" customWidth="1"/>
    <col min="2" max="2" width="9.140625" style="1" customWidth="1"/>
    <col min="3" max="4" width="9.140625" style="138" customWidth="1"/>
    <col min="5" max="11" width="10.7109375" style="138" customWidth="1"/>
    <col min="12" max="12" width="10.7109375" style="2" customWidth="1"/>
    <col min="13" max="17" width="10.7109375" style="138" customWidth="1"/>
    <col min="18" max="23" width="7.7109375" style="138" customWidth="1"/>
    <col min="24" max="35" width="9.140625" style="138" customWidth="1"/>
    <col min="36" max="36" width="48.42578125" style="138" bestFit="1" customWidth="1"/>
    <col min="37" max="37" width="45.85546875" style="138" customWidth="1"/>
    <col min="38" max="38" width="25.7109375" style="138" customWidth="1"/>
    <col min="39" max="39" width="21" style="138" bestFit="1" customWidth="1"/>
    <col min="40" max="46" width="9.140625" style="138" customWidth="1"/>
    <col min="47" max="47" width="41.5703125" style="138" bestFit="1" customWidth="1"/>
    <col min="48" max="49" width="9.140625" style="138" customWidth="1"/>
    <col min="50" max="52" width="10.7109375" style="138" bestFit="1" customWidth="1"/>
    <col min="53" max="53" width="9.140625" style="138" customWidth="1"/>
    <col min="54" max="54" width="10.7109375" style="138" bestFit="1" customWidth="1"/>
    <col min="55" max="56" width="9.140625" style="138" customWidth="1"/>
    <col min="57" max="57" width="12.28515625" style="138" customWidth="1"/>
    <col min="58" max="58" width="16.140625" style="138" bestFit="1" customWidth="1"/>
    <col min="59" max="65" width="9.140625" style="138" customWidth="1"/>
    <col min="66" max="16384" width="8.85546875" style="138"/>
  </cols>
  <sheetData>
    <row r="1" spans="1:62" ht="27" thickBot="1" x14ac:dyDescent="0.3">
      <c r="A1" s="259" t="s">
        <v>404</v>
      </c>
      <c r="B1" s="259"/>
      <c r="C1" s="259"/>
      <c r="D1" s="259"/>
      <c r="E1" s="259"/>
      <c r="F1" s="259"/>
      <c r="G1" s="259"/>
      <c r="H1" s="259"/>
      <c r="I1" s="259"/>
      <c r="J1" s="259"/>
      <c r="K1" s="259"/>
      <c r="L1" s="259"/>
      <c r="M1" s="259"/>
      <c r="N1" s="259"/>
      <c r="O1" s="259"/>
      <c r="P1" s="259"/>
      <c r="Q1" s="259"/>
      <c r="R1" s="259"/>
      <c r="S1" s="259"/>
      <c r="T1" s="259"/>
    </row>
    <row r="2" spans="1:62" ht="15" customHeight="1" x14ac:dyDescent="0.25">
      <c r="A2" s="1"/>
      <c r="B2" s="138"/>
      <c r="C2" s="228" t="s">
        <v>13</v>
      </c>
      <c r="D2" s="265"/>
      <c r="E2" s="265"/>
      <c r="F2" s="269"/>
      <c r="G2" s="270"/>
      <c r="H2" s="270"/>
      <c r="I2" s="270"/>
      <c r="J2" s="270"/>
      <c r="K2" s="270"/>
      <c r="L2" s="270"/>
      <c r="M2" s="270"/>
      <c r="N2" s="271"/>
      <c r="O2" s="19"/>
      <c r="R2" s="4"/>
      <c r="S2" s="4"/>
    </row>
    <row r="3" spans="1:62" ht="15" customHeight="1" x14ac:dyDescent="0.25">
      <c r="A3" s="1"/>
      <c r="B3" s="138"/>
      <c r="C3" s="230" t="s">
        <v>28</v>
      </c>
      <c r="D3" s="267"/>
      <c r="E3" s="267"/>
      <c r="F3" s="272"/>
      <c r="G3" s="273"/>
      <c r="H3" s="273"/>
      <c r="I3" s="273"/>
      <c r="J3" s="273"/>
      <c r="K3" s="273"/>
      <c r="L3" s="273"/>
      <c r="M3" s="273"/>
      <c r="N3" s="274"/>
      <c r="O3" s="19"/>
      <c r="R3" s="4"/>
      <c r="S3" s="4"/>
    </row>
    <row r="4" spans="1:62" ht="15" customHeight="1" x14ac:dyDescent="0.25">
      <c r="A4" s="1"/>
      <c r="B4" s="138"/>
      <c r="C4" s="230" t="s">
        <v>14</v>
      </c>
      <c r="D4" s="267"/>
      <c r="E4" s="267"/>
      <c r="F4" s="275" t="s">
        <v>393</v>
      </c>
      <c r="G4" s="276"/>
      <c r="H4" s="276"/>
      <c r="I4" s="276"/>
      <c r="J4" s="276"/>
      <c r="K4" s="276"/>
      <c r="L4" s="276"/>
      <c r="M4" s="276"/>
      <c r="N4" s="277"/>
      <c r="O4" s="14"/>
      <c r="R4" s="4"/>
      <c r="S4" s="4"/>
      <c r="AI4" s="17"/>
      <c r="AJ4" s="4"/>
      <c r="AK4" s="15" t="s">
        <v>59</v>
      </c>
      <c r="AL4" s="15" t="s">
        <v>59</v>
      </c>
      <c r="AM4" s="4"/>
      <c r="AN4" s="4"/>
      <c r="AO4" s="4"/>
      <c r="AP4" s="4"/>
      <c r="AQ4" s="4"/>
      <c r="AR4" s="4"/>
      <c r="AS4" s="4"/>
      <c r="AT4" s="4"/>
      <c r="AU4" s="4"/>
      <c r="AV4" s="4"/>
      <c r="AW4" s="4"/>
      <c r="AX4" s="4"/>
      <c r="AY4" s="4"/>
      <c r="AZ4" s="4"/>
      <c r="BA4" s="4"/>
      <c r="BB4" s="4"/>
      <c r="BC4" s="4"/>
      <c r="BD4" s="4"/>
      <c r="BE4" s="4"/>
      <c r="BF4" s="4"/>
      <c r="BG4" s="4"/>
      <c r="BH4" s="4"/>
      <c r="BI4" s="4"/>
      <c r="BJ4" s="4"/>
    </row>
    <row r="5" spans="1:62" ht="15" customHeight="1" x14ac:dyDescent="0.25">
      <c r="A5" s="1"/>
      <c r="B5" s="138"/>
      <c r="C5" s="230" t="s">
        <v>57</v>
      </c>
      <c r="D5" s="267"/>
      <c r="E5" s="267"/>
      <c r="F5" s="275" t="str">
        <f>VLOOKUP(F4,AK4:AL6,2,FALSE)</f>
        <v>AD02439W</v>
      </c>
      <c r="G5" s="276"/>
      <c r="H5" s="276"/>
      <c r="I5" s="276"/>
      <c r="J5" s="276"/>
      <c r="K5" s="276"/>
      <c r="L5" s="276"/>
      <c r="M5" s="276"/>
      <c r="N5" s="277"/>
      <c r="O5" s="14"/>
      <c r="R5" s="4"/>
      <c r="S5" s="4"/>
      <c r="V5" s="173"/>
      <c r="AI5" s="4"/>
      <c r="AJ5" s="4"/>
      <c r="AK5" s="196" t="s">
        <v>393</v>
      </c>
      <c r="AL5" s="180" t="s">
        <v>390</v>
      </c>
      <c r="AM5" s="4"/>
      <c r="AN5" s="4"/>
      <c r="AO5" s="4"/>
      <c r="AP5" s="4"/>
      <c r="AQ5" s="4"/>
      <c r="AR5" s="4"/>
      <c r="AS5" s="4"/>
      <c r="AT5" s="4"/>
      <c r="AU5" s="4"/>
      <c r="AV5" s="4"/>
      <c r="AW5" s="4"/>
      <c r="AX5" s="4"/>
      <c r="AY5" s="4"/>
      <c r="AZ5" s="4"/>
      <c r="BA5" s="4"/>
      <c r="BB5" s="4"/>
      <c r="BC5" s="4"/>
      <c r="BD5" s="4"/>
      <c r="BE5" s="4" t="s">
        <v>41</v>
      </c>
      <c r="BF5" s="4"/>
      <c r="BG5" s="4"/>
      <c r="BH5" s="4"/>
      <c r="BI5" s="4"/>
      <c r="BJ5" s="4"/>
    </row>
    <row r="6" spans="1:62" ht="15" customHeight="1" x14ac:dyDescent="0.25">
      <c r="A6" s="1"/>
      <c r="B6" s="138"/>
      <c r="C6" s="230" t="s">
        <v>15</v>
      </c>
      <c r="D6" s="267"/>
      <c r="E6" s="267"/>
      <c r="F6" s="275"/>
      <c r="G6" s="276"/>
      <c r="H6" s="276"/>
      <c r="I6" s="276"/>
      <c r="J6" s="276"/>
      <c r="K6" s="276"/>
      <c r="L6" s="276"/>
      <c r="M6" s="276"/>
      <c r="N6" s="277"/>
      <c r="O6" s="14"/>
      <c r="R6" s="4"/>
      <c r="S6" s="4"/>
      <c r="AI6" s="4"/>
      <c r="AJ6" s="4"/>
      <c r="AK6" s="173" t="s">
        <v>391</v>
      </c>
      <c r="AL6" s="180" t="s">
        <v>392</v>
      </c>
      <c r="AM6" s="4"/>
      <c r="AN6" s="4"/>
      <c r="AO6" s="4"/>
      <c r="AP6" s="4"/>
      <c r="AQ6" s="4"/>
      <c r="AR6" s="4"/>
      <c r="AS6" s="4"/>
      <c r="AT6" s="16"/>
      <c r="AU6" s="4"/>
      <c r="AX6" s="82" t="s">
        <v>394</v>
      </c>
      <c r="AY6" s="73" t="s">
        <v>123</v>
      </c>
      <c r="AZ6" s="72" t="s">
        <v>121</v>
      </c>
      <c r="BA6" s="72" t="s">
        <v>123</v>
      </c>
      <c r="BB6" s="72" t="s">
        <v>122</v>
      </c>
      <c r="BC6" s="72" t="s">
        <v>58</v>
      </c>
      <c r="BD6" s="72"/>
      <c r="BE6" s="4" t="s">
        <v>59</v>
      </c>
      <c r="BF6" s="4"/>
      <c r="BG6" s="4"/>
      <c r="BH6" s="4"/>
      <c r="BI6" s="4"/>
      <c r="BJ6" s="4"/>
    </row>
    <row r="7" spans="1:62" ht="15" customHeight="1" thickBot="1" x14ac:dyDescent="0.3">
      <c r="A7" s="1"/>
      <c r="B7" s="138"/>
      <c r="C7" s="261" t="s">
        <v>94</v>
      </c>
      <c r="D7" s="299"/>
      <c r="E7" s="299"/>
      <c r="F7" s="354"/>
      <c r="G7" s="355"/>
      <c r="H7" s="355"/>
      <c r="I7" s="355"/>
      <c r="J7" s="355"/>
      <c r="K7" s="355"/>
      <c r="L7" s="355"/>
      <c r="M7" s="355"/>
      <c r="N7" s="356"/>
      <c r="O7" s="83"/>
      <c r="P7" s="4"/>
      <c r="Q7" s="4"/>
      <c r="R7" s="4"/>
      <c r="S7" s="4"/>
      <c r="AI7" s="4"/>
      <c r="AJ7" s="4"/>
      <c r="AK7" s="196"/>
      <c r="AL7" s="180"/>
      <c r="AM7" s="4"/>
      <c r="AN7" s="4"/>
      <c r="AO7" s="4"/>
      <c r="AP7" s="4"/>
      <c r="AQ7" s="4"/>
      <c r="AR7" s="4"/>
      <c r="AS7" s="4"/>
      <c r="AT7" s="16"/>
      <c r="AU7" s="4"/>
      <c r="AV7" s="4"/>
      <c r="AX7" s="4" t="s">
        <v>268</v>
      </c>
      <c r="AY7" s="4" t="s">
        <v>175</v>
      </c>
      <c r="AZ7" s="4" t="s">
        <v>175</v>
      </c>
      <c r="BA7" s="4" t="s">
        <v>175</v>
      </c>
      <c r="BB7" s="4" t="s">
        <v>175</v>
      </c>
      <c r="BC7" s="4" t="s">
        <v>175</v>
      </c>
      <c r="BD7" s="4"/>
      <c r="BE7" s="4" t="s">
        <v>93</v>
      </c>
      <c r="BF7" s="4"/>
      <c r="BG7" s="4"/>
      <c r="BH7" s="4"/>
      <c r="BI7" s="4"/>
      <c r="BJ7" s="4"/>
    </row>
    <row r="8" spans="1:62" ht="15" customHeight="1" x14ac:dyDescent="0.25">
      <c r="A8" s="1"/>
      <c r="B8" s="138"/>
      <c r="C8" s="41"/>
      <c r="D8" s="42"/>
      <c r="E8" s="42"/>
      <c r="F8" s="357"/>
      <c r="G8" s="358"/>
      <c r="H8" s="358"/>
      <c r="I8" s="358"/>
      <c r="J8" s="358"/>
      <c r="K8" s="358"/>
      <c r="L8" s="358"/>
      <c r="M8" s="358"/>
      <c r="N8" s="359"/>
      <c r="O8" s="83"/>
      <c r="P8" s="4"/>
      <c r="Q8" s="4"/>
      <c r="R8" s="4"/>
      <c r="S8" s="4"/>
      <c r="AI8" s="4"/>
      <c r="AJ8" s="4"/>
      <c r="AK8" s="196"/>
      <c r="AL8" s="196"/>
      <c r="AM8" s="4"/>
      <c r="AN8" s="4"/>
      <c r="AO8" s="4"/>
      <c r="AP8" s="4"/>
      <c r="AQ8" s="4"/>
      <c r="AR8" s="4"/>
      <c r="AS8" s="4"/>
      <c r="AT8" s="16"/>
      <c r="AU8" s="4"/>
      <c r="AV8" s="4"/>
      <c r="AX8" s="4" t="s">
        <v>216</v>
      </c>
      <c r="AY8" s="4" t="s">
        <v>32</v>
      </c>
      <c r="AZ8" s="4" t="s">
        <v>32</v>
      </c>
      <c r="BA8" s="4" t="s">
        <v>32</v>
      </c>
      <c r="BB8" s="4" t="s">
        <v>32</v>
      </c>
      <c r="BC8" s="4" t="s">
        <v>32</v>
      </c>
      <c r="BD8" s="4"/>
      <c r="BE8" s="196" t="s">
        <v>42</v>
      </c>
      <c r="BF8" s="4"/>
      <c r="BG8" s="4"/>
      <c r="BI8" s="4"/>
      <c r="BJ8" s="4"/>
    </row>
    <row r="9" spans="1:62" ht="15" customHeight="1" thickBot="1" x14ac:dyDescent="0.3">
      <c r="A9" s="1"/>
      <c r="B9" s="138"/>
      <c r="C9" s="41"/>
      <c r="D9" s="42"/>
      <c r="E9" s="42"/>
      <c r="F9" s="360"/>
      <c r="G9" s="361"/>
      <c r="H9" s="361"/>
      <c r="I9" s="361"/>
      <c r="J9" s="361"/>
      <c r="K9" s="361"/>
      <c r="L9" s="361"/>
      <c r="M9" s="361"/>
      <c r="N9" s="362"/>
      <c r="O9" s="83"/>
      <c r="P9" s="4"/>
      <c r="Q9" s="4"/>
      <c r="R9" s="4"/>
      <c r="S9" s="4"/>
      <c r="AI9" s="4"/>
      <c r="AJ9" s="4"/>
      <c r="AK9" s="196"/>
      <c r="AL9" s="196"/>
      <c r="AM9" s="4"/>
      <c r="AN9" s="4"/>
      <c r="AO9" s="4"/>
      <c r="AP9" s="4"/>
      <c r="AQ9" s="4"/>
      <c r="AR9" s="4"/>
      <c r="AS9" s="4"/>
      <c r="AT9" s="16"/>
      <c r="AU9" s="4"/>
      <c r="AV9" s="4"/>
      <c r="AX9" s="4" t="s">
        <v>217</v>
      </c>
      <c r="AY9" s="4" t="s">
        <v>33</v>
      </c>
      <c r="AZ9" s="4" t="s">
        <v>33</v>
      </c>
      <c r="BA9" s="4" t="s">
        <v>33</v>
      </c>
      <c r="BB9" s="4" t="s">
        <v>33</v>
      </c>
      <c r="BC9" s="4" t="s">
        <v>33</v>
      </c>
      <c r="BD9" s="4"/>
      <c r="BE9" s="196" t="s">
        <v>141</v>
      </c>
      <c r="BF9" s="4"/>
      <c r="BG9" s="4"/>
      <c r="BI9" s="4"/>
      <c r="BJ9" s="4"/>
    </row>
    <row r="10" spans="1:62" ht="15" customHeight="1" thickBot="1" x14ac:dyDescent="0.35">
      <c r="A10" s="1"/>
      <c r="B10" s="138"/>
      <c r="C10" s="4"/>
      <c r="K10" s="2"/>
      <c r="L10" s="4"/>
      <c r="AI10" s="4"/>
      <c r="AJ10" s="4"/>
      <c r="AK10" s="196"/>
      <c r="AL10" s="196"/>
      <c r="AM10" s="4"/>
      <c r="AN10" s="4"/>
      <c r="AO10" s="4"/>
      <c r="AP10" s="4"/>
      <c r="AQ10" s="4"/>
      <c r="AR10" s="4"/>
      <c r="AS10" s="4"/>
      <c r="AT10" s="16"/>
      <c r="AU10" s="4"/>
      <c r="AV10" s="4"/>
      <c r="AX10" s="4" t="s">
        <v>218</v>
      </c>
      <c r="AY10" s="4" t="s">
        <v>34</v>
      </c>
      <c r="AZ10" s="4" t="s">
        <v>34</v>
      </c>
      <c r="BA10" s="4" t="s">
        <v>34</v>
      </c>
      <c r="BB10" s="4" t="s">
        <v>34</v>
      </c>
      <c r="BC10" s="4" t="s">
        <v>34</v>
      </c>
      <c r="BD10" s="4"/>
      <c r="BE10" s="196" t="s">
        <v>142</v>
      </c>
      <c r="BF10" s="4"/>
      <c r="BG10" s="4"/>
      <c r="BI10" s="4"/>
      <c r="BJ10" s="4"/>
    </row>
    <row r="11" spans="1:62" ht="15" customHeight="1" x14ac:dyDescent="0.25">
      <c r="A11" s="228" t="s">
        <v>17</v>
      </c>
      <c r="B11" s="229"/>
      <c r="C11" s="349"/>
      <c r="D11" s="350"/>
      <c r="E11" s="350"/>
      <c r="F11" s="350"/>
      <c r="G11" s="351"/>
      <c r="H11" s="37"/>
      <c r="J11" s="352" t="s">
        <v>27</v>
      </c>
      <c r="K11" s="353"/>
      <c r="L11" s="236"/>
      <c r="M11" s="237"/>
      <c r="N11" s="237"/>
      <c r="O11" s="237"/>
      <c r="P11" s="238"/>
      <c r="AI11" s="4"/>
      <c r="AJ11" s="4"/>
      <c r="AK11" s="196"/>
      <c r="AL11" s="196"/>
      <c r="AM11" s="4"/>
      <c r="AN11" s="4"/>
      <c r="AO11" s="4"/>
      <c r="AP11" s="4"/>
      <c r="AQ11" s="4"/>
      <c r="AR11" s="4"/>
      <c r="AS11" s="4"/>
      <c r="AT11" s="16"/>
      <c r="AU11" s="4"/>
      <c r="AV11" s="4"/>
      <c r="AX11" s="4" t="s">
        <v>219</v>
      </c>
      <c r="AY11" s="4" t="s">
        <v>35</v>
      </c>
      <c r="AZ11" s="4" t="s">
        <v>35</v>
      </c>
      <c r="BA11" s="4" t="s">
        <v>35</v>
      </c>
      <c r="BB11" s="4" t="s">
        <v>35</v>
      </c>
      <c r="BC11" s="4" t="s">
        <v>35</v>
      </c>
      <c r="BD11" s="4"/>
      <c r="BE11" s="196" t="s">
        <v>90</v>
      </c>
      <c r="BF11" s="4"/>
      <c r="BG11" s="4"/>
      <c r="BI11" s="4"/>
      <c r="BJ11" s="4"/>
    </row>
    <row r="12" spans="1:62" ht="15" customHeight="1" x14ac:dyDescent="0.25">
      <c r="A12" s="232" t="s">
        <v>16</v>
      </c>
      <c r="B12" s="233"/>
      <c r="C12" s="343"/>
      <c r="D12" s="344"/>
      <c r="E12" s="344"/>
      <c r="F12" s="344"/>
      <c r="G12" s="345"/>
      <c r="H12" s="38"/>
      <c r="I12" s="138" t="s">
        <v>136</v>
      </c>
      <c r="J12" s="341" t="s">
        <v>26</v>
      </c>
      <c r="K12" s="342"/>
      <c r="L12" s="280">
        <f>C12</f>
        <v>0</v>
      </c>
      <c r="M12" s="281"/>
      <c r="N12" s="281"/>
      <c r="O12" s="281"/>
      <c r="P12" s="282"/>
      <c r="AI12" s="4"/>
      <c r="AJ12" s="4"/>
      <c r="AK12" s="196"/>
      <c r="AL12" s="196"/>
      <c r="AM12" s="4"/>
      <c r="AN12" s="4"/>
      <c r="AO12" s="4"/>
      <c r="AP12" s="4"/>
      <c r="AQ12" s="4"/>
      <c r="AR12" s="4"/>
      <c r="AS12" s="4"/>
      <c r="AT12" s="16"/>
      <c r="AU12" s="4"/>
      <c r="AV12" s="4"/>
      <c r="AX12" s="4" t="s">
        <v>221</v>
      </c>
      <c r="AY12" s="4" t="s">
        <v>36</v>
      </c>
      <c r="AZ12" s="4" t="s">
        <v>36</v>
      </c>
      <c r="BA12" s="4" t="s">
        <v>36</v>
      </c>
      <c r="BB12" s="4" t="s">
        <v>36</v>
      </c>
      <c r="BC12" s="4" t="s">
        <v>36</v>
      </c>
      <c r="BD12" s="4"/>
      <c r="BE12" s="196" t="s">
        <v>143</v>
      </c>
      <c r="BF12" s="4"/>
      <c r="BG12" s="4"/>
      <c r="BI12" s="4"/>
      <c r="BJ12" s="4"/>
    </row>
    <row r="13" spans="1:62" ht="15" customHeight="1" x14ac:dyDescent="0.25">
      <c r="A13" s="234"/>
      <c r="B13" s="235"/>
      <c r="C13" s="346"/>
      <c r="D13" s="347"/>
      <c r="E13" s="347"/>
      <c r="F13" s="347"/>
      <c r="G13" s="348"/>
      <c r="H13" s="38"/>
      <c r="J13" s="341"/>
      <c r="K13" s="342"/>
      <c r="L13" s="283"/>
      <c r="M13" s="284"/>
      <c r="N13" s="284"/>
      <c r="O13" s="284"/>
      <c r="P13" s="285"/>
      <c r="AI13" s="4"/>
      <c r="AJ13" s="4"/>
      <c r="AK13" s="196"/>
      <c r="AL13" s="196"/>
      <c r="AM13" s="4"/>
      <c r="AN13" s="4"/>
      <c r="AO13" s="4"/>
      <c r="AP13" s="4"/>
      <c r="AQ13" s="4"/>
      <c r="AR13" s="4"/>
      <c r="AS13" s="4"/>
      <c r="AT13" s="16"/>
      <c r="AU13" s="4"/>
      <c r="AV13" s="4"/>
      <c r="AX13" s="4" t="s">
        <v>395</v>
      </c>
      <c r="AY13" s="4"/>
      <c r="AZ13" s="4"/>
      <c r="BA13" s="4"/>
      <c r="BB13" s="4"/>
      <c r="BC13" s="4"/>
      <c r="BD13" s="4"/>
      <c r="BE13" s="196" t="s">
        <v>144</v>
      </c>
      <c r="BF13" s="4"/>
      <c r="BG13" s="4"/>
      <c r="BI13" s="4"/>
      <c r="BJ13" s="4"/>
    </row>
    <row r="14" spans="1:62" ht="15" customHeight="1" x14ac:dyDescent="0.25">
      <c r="A14" s="230" t="s">
        <v>18</v>
      </c>
      <c r="B14" s="231"/>
      <c r="C14" s="335"/>
      <c r="D14" s="339"/>
      <c r="E14" s="339"/>
      <c r="F14" s="339"/>
      <c r="G14" s="340"/>
      <c r="H14" s="37"/>
      <c r="J14" s="341" t="s">
        <v>18</v>
      </c>
      <c r="K14" s="342"/>
      <c r="L14" s="278">
        <f>C14</f>
        <v>0</v>
      </c>
      <c r="M14" s="286"/>
      <c r="N14" s="286"/>
      <c r="O14" s="286"/>
      <c r="P14" s="287"/>
      <c r="AI14" s="4"/>
      <c r="AJ14" s="4"/>
      <c r="AK14" s="196"/>
      <c r="AL14" s="196"/>
      <c r="AM14" s="4"/>
      <c r="AN14" s="4"/>
      <c r="AO14" s="4"/>
      <c r="AP14" s="4"/>
      <c r="AQ14" s="4"/>
      <c r="AR14" s="4"/>
      <c r="AS14" s="4"/>
      <c r="AT14" s="16"/>
      <c r="AU14" s="4"/>
      <c r="AV14" s="4"/>
      <c r="AY14" s="4"/>
      <c r="AZ14" s="4"/>
      <c r="BA14" s="4"/>
      <c r="BB14" s="4"/>
      <c r="BC14" s="4"/>
      <c r="BD14" s="4"/>
      <c r="BE14" s="196" t="s">
        <v>145</v>
      </c>
      <c r="BF14" s="4"/>
      <c r="BG14" s="4"/>
      <c r="BI14" s="4"/>
      <c r="BJ14" s="4"/>
    </row>
    <row r="15" spans="1:62" ht="15" customHeight="1" x14ac:dyDescent="0.25">
      <c r="A15" s="232" t="s">
        <v>25</v>
      </c>
      <c r="B15" s="233"/>
      <c r="C15" s="343"/>
      <c r="D15" s="344"/>
      <c r="E15" s="344"/>
      <c r="F15" s="344"/>
      <c r="G15" s="345"/>
      <c r="H15" s="38"/>
      <c r="J15" s="341" t="s">
        <v>24</v>
      </c>
      <c r="K15" s="342"/>
      <c r="L15" s="280">
        <f>C15</f>
        <v>0</v>
      </c>
      <c r="M15" s="281"/>
      <c r="N15" s="281"/>
      <c r="O15" s="281"/>
      <c r="P15" s="282"/>
      <c r="AI15" s="4"/>
      <c r="AJ15" s="4"/>
      <c r="AK15" s="196"/>
      <c r="AL15" s="196"/>
      <c r="AM15" s="4"/>
      <c r="AN15" s="4"/>
      <c r="AO15" s="4"/>
      <c r="AP15" s="4"/>
      <c r="AQ15" s="4"/>
      <c r="AR15" s="4"/>
      <c r="AS15" s="4"/>
      <c r="AT15" s="16"/>
      <c r="AU15" s="4"/>
      <c r="AV15" s="4"/>
      <c r="AW15" s="4"/>
      <c r="AX15" s="4"/>
      <c r="AY15" s="4"/>
      <c r="AZ15" s="4"/>
      <c r="BA15" s="4"/>
      <c r="BB15" s="4"/>
      <c r="BC15" s="4"/>
      <c r="BD15" s="4"/>
      <c r="BE15" s="196" t="s">
        <v>146</v>
      </c>
      <c r="BF15" s="4"/>
      <c r="BG15" s="4"/>
      <c r="BI15" s="4"/>
      <c r="BJ15" s="4"/>
    </row>
    <row r="16" spans="1:62" ht="15" customHeight="1" x14ac:dyDescent="0.25">
      <c r="A16" s="263"/>
      <c r="B16" s="264"/>
      <c r="C16" s="346"/>
      <c r="D16" s="347"/>
      <c r="E16" s="347"/>
      <c r="F16" s="347"/>
      <c r="G16" s="348"/>
      <c r="H16" s="38"/>
      <c r="J16" s="341"/>
      <c r="K16" s="342"/>
      <c r="L16" s="283"/>
      <c r="M16" s="284"/>
      <c r="N16" s="284"/>
      <c r="O16" s="284"/>
      <c r="P16" s="285"/>
      <c r="AI16" s="4"/>
      <c r="AJ16" s="4"/>
      <c r="AM16" s="4"/>
      <c r="AN16" s="4"/>
      <c r="AO16" s="4"/>
      <c r="AP16" s="4"/>
      <c r="AQ16" s="4"/>
      <c r="AR16" s="4"/>
      <c r="AS16" s="4"/>
      <c r="AT16" s="16"/>
      <c r="AU16" s="4"/>
      <c r="AV16" s="4"/>
      <c r="AW16" s="4"/>
      <c r="AX16" s="4"/>
      <c r="AY16" s="4"/>
      <c r="AZ16" s="4"/>
      <c r="BA16" s="4"/>
      <c r="BB16" s="4"/>
      <c r="BC16" s="4"/>
      <c r="BD16" s="4"/>
      <c r="BE16" s="196" t="s">
        <v>147</v>
      </c>
      <c r="BF16" s="4"/>
      <c r="BG16" s="4"/>
      <c r="BI16" s="4"/>
      <c r="BJ16" s="4"/>
    </row>
    <row r="17" spans="1:62" ht="15" customHeight="1" x14ac:dyDescent="0.25">
      <c r="A17" s="263"/>
      <c r="B17" s="264"/>
      <c r="C17" s="254" t="s">
        <v>21</v>
      </c>
      <c r="D17" s="258"/>
      <c r="E17" s="216" t="s">
        <v>22</v>
      </c>
      <c r="F17" s="254" t="s">
        <v>23</v>
      </c>
      <c r="G17" s="255"/>
      <c r="H17" s="39"/>
      <c r="J17" s="341"/>
      <c r="K17" s="342"/>
      <c r="L17" s="254" t="s">
        <v>21</v>
      </c>
      <c r="M17" s="258"/>
      <c r="N17" s="216" t="s">
        <v>22</v>
      </c>
      <c r="O17" s="254" t="s">
        <v>23</v>
      </c>
      <c r="P17" s="255"/>
      <c r="AI17" s="4"/>
      <c r="AJ17" s="4"/>
      <c r="AM17" s="4"/>
      <c r="AN17" s="4"/>
      <c r="AO17" s="4"/>
      <c r="AP17" s="4"/>
      <c r="AQ17" s="4"/>
      <c r="AR17" s="4"/>
      <c r="AS17" s="4"/>
      <c r="AT17" s="69"/>
      <c r="AU17" s="4"/>
      <c r="AV17" s="4"/>
      <c r="AW17" s="4"/>
      <c r="AX17" s="4"/>
      <c r="AY17" s="4"/>
      <c r="AZ17" s="4"/>
      <c r="BA17" s="4"/>
      <c r="BB17" s="4"/>
      <c r="BC17" s="4"/>
      <c r="BD17" s="4"/>
      <c r="BE17" s="196" t="s">
        <v>43</v>
      </c>
      <c r="BF17" s="4"/>
      <c r="BG17" s="4"/>
      <c r="BI17" s="4"/>
      <c r="BJ17" s="4"/>
    </row>
    <row r="18" spans="1:62" ht="15" customHeight="1" x14ac:dyDescent="0.25">
      <c r="A18" s="234"/>
      <c r="B18" s="235"/>
      <c r="C18" s="335"/>
      <c r="D18" s="336"/>
      <c r="E18" s="118"/>
      <c r="F18" s="337"/>
      <c r="G18" s="338"/>
      <c r="H18" s="38"/>
      <c r="J18" s="341"/>
      <c r="K18" s="342"/>
      <c r="L18" s="278">
        <f>C18</f>
        <v>0</v>
      </c>
      <c r="M18" s="279"/>
      <c r="N18" s="221">
        <f>E18</f>
        <v>0</v>
      </c>
      <c r="O18" s="256">
        <f>F18</f>
        <v>0</v>
      </c>
      <c r="P18" s="257"/>
      <c r="AI18" s="4"/>
      <c r="AJ18" s="4"/>
      <c r="AM18" s="4"/>
      <c r="AN18" s="4"/>
      <c r="AO18" s="4"/>
      <c r="AP18" s="4"/>
      <c r="AQ18" s="4"/>
      <c r="AR18" s="4"/>
      <c r="AS18" s="4"/>
      <c r="AT18" s="16"/>
      <c r="AU18" s="4"/>
      <c r="AV18" s="4"/>
      <c r="AW18" s="4"/>
      <c r="AX18" s="4"/>
      <c r="AY18" s="4"/>
      <c r="AZ18" s="4"/>
      <c r="BA18" s="4"/>
      <c r="BB18" s="4"/>
      <c r="BC18" s="4"/>
      <c r="BD18" s="4"/>
      <c r="BE18" s="196" t="s">
        <v>44</v>
      </c>
      <c r="BF18" s="4"/>
      <c r="BG18" s="4"/>
      <c r="BI18" s="4"/>
      <c r="BJ18" s="4"/>
    </row>
    <row r="19" spans="1:62" ht="15" customHeight="1" thickBot="1" x14ac:dyDescent="0.3">
      <c r="A19" s="261" t="s">
        <v>20</v>
      </c>
      <c r="B19" s="262"/>
      <c r="C19" s="330"/>
      <c r="D19" s="331"/>
      <c r="E19" s="331"/>
      <c r="F19" s="331"/>
      <c r="G19" s="332"/>
      <c r="H19" s="37"/>
      <c r="I19" s="4"/>
      <c r="J19" s="333" t="s">
        <v>19</v>
      </c>
      <c r="K19" s="334"/>
      <c r="L19" s="225">
        <f>C19</f>
        <v>0</v>
      </c>
      <c r="M19" s="226"/>
      <c r="N19" s="226"/>
      <c r="O19" s="226"/>
      <c r="P19" s="227"/>
      <c r="Q19" s="4"/>
      <c r="R19" s="4"/>
      <c r="S19" s="4"/>
      <c r="AI19" s="4"/>
      <c r="AJ19" s="4"/>
      <c r="AM19" s="4"/>
      <c r="AN19" s="4"/>
      <c r="AO19" s="4"/>
      <c r="AP19" s="4"/>
      <c r="AQ19" s="4"/>
      <c r="AR19" s="4"/>
      <c r="AS19" s="4"/>
      <c r="AU19" s="4"/>
      <c r="AV19" s="4"/>
      <c r="AW19" s="4"/>
      <c r="AX19" s="4"/>
      <c r="AY19" s="4"/>
      <c r="AZ19" s="4"/>
      <c r="BA19" s="4"/>
      <c r="BB19" s="4"/>
      <c r="BC19" s="4"/>
      <c r="BD19" s="4"/>
      <c r="BE19" s="196" t="s">
        <v>89</v>
      </c>
      <c r="BF19" s="4"/>
      <c r="BG19" s="4"/>
      <c r="BI19" s="4"/>
      <c r="BJ19" s="4"/>
    </row>
    <row r="20" spans="1:62" ht="15" customHeight="1" x14ac:dyDescent="0.25">
      <c r="A20" s="1"/>
      <c r="B20" s="138"/>
      <c r="C20" s="4"/>
      <c r="D20" s="4"/>
      <c r="E20" s="4"/>
      <c r="F20" s="4"/>
      <c r="G20" s="4"/>
      <c r="H20" s="4"/>
      <c r="I20" s="4"/>
      <c r="J20" s="4"/>
      <c r="K20" s="21"/>
      <c r="L20" s="4"/>
      <c r="M20" s="4"/>
      <c r="N20" s="4"/>
      <c r="O20" s="4"/>
      <c r="P20" s="4"/>
      <c r="Q20" s="4"/>
      <c r="R20" s="4"/>
      <c r="S20" s="4"/>
      <c r="AJ20" s="4"/>
      <c r="AK20" s="20"/>
      <c r="AL20" s="20"/>
      <c r="AM20" s="4"/>
      <c r="AN20" s="4"/>
      <c r="AO20" s="4"/>
      <c r="AP20" s="4"/>
      <c r="AQ20" s="4"/>
      <c r="AR20" s="4"/>
      <c r="AS20" s="4"/>
      <c r="AT20" s="31"/>
      <c r="AU20" s="4"/>
      <c r="AV20" s="4"/>
      <c r="AW20" s="4"/>
      <c r="AX20" s="4"/>
      <c r="AY20" s="4"/>
      <c r="AZ20" s="4"/>
      <c r="BA20" s="4"/>
      <c r="BB20" s="4"/>
      <c r="BC20" s="4"/>
      <c r="BD20" s="4"/>
      <c r="BE20" s="196" t="s">
        <v>45</v>
      </c>
      <c r="BF20" s="4"/>
      <c r="BG20" s="4"/>
      <c r="BI20" s="4"/>
      <c r="BJ20" s="4"/>
    </row>
    <row r="21" spans="1:62" ht="15" customHeight="1" thickBot="1" x14ac:dyDescent="0.3">
      <c r="A21" s="329" t="s">
        <v>14</v>
      </c>
      <c r="B21" s="329"/>
      <c r="C21" s="329"/>
      <c r="D21" s="329" t="str">
        <f>F4</f>
        <v xml:space="preserve">A2 PANT </v>
      </c>
      <c r="E21" s="329"/>
      <c r="F21" s="329"/>
      <c r="G21" s="329"/>
      <c r="H21" s="329"/>
      <c r="I21" s="21"/>
      <c r="J21" s="4"/>
      <c r="K21" s="4"/>
      <c r="L21" s="4"/>
      <c r="M21" s="4"/>
      <c r="N21" s="4"/>
      <c r="O21" s="4"/>
      <c r="P21" s="4"/>
      <c r="Q21" s="4"/>
      <c r="R21" s="4"/>
      <c r="S21" s="4"/>
      <c r="T21" s="4"/>
      <c r="U21" s="4"/>
      <c r="V21" s="4"/>
      <c r="W21" s="4"/>
      <c r="X21" s="4"/>
      <c r="Y21" s="4"/>
      <c r="Z21" s="4"/>
      <c r="AJ21" s="4"/>
      <c r="AK21" s="20"/>
      <c r="AL21" s="20"/>
      <c r="AM21" s="4"/>
      <c r="AN21" s="4"/>
      <c r="AO21" s="4"/>
      <c r="AP21" s="4"/>
      <c r="AQ21" s="4"/>
      <c r="AR21" s="4"/>
      <c r="AS21" s="4"/>
      <c r="AT21" s="31"/>
      <c r="AU21" s="4"/>
      <c r="AV21" s="4"/>
      <c r="AW21" s="4"/>
      <c r="AX21" s="4" t="s">
        <v>268</v>
      </c>
      <c r="AY21" s="4" t="s">
        <v>175</v>
      </c>
      <c r="AZ21" s="4" t="s">
        <v>175</v>
      </c>
      <c r="BA21" s="4" t="s">
        <v>175</v>
      </c>
      <c r="BB21" s="4" t="s">
        <v>175</v>
      </c>
      <c r="BC21" s="4" t="s">
        <v>175</v>
      </c>
      <c r="BD21" s="4"/>
      <c r="BE21" s="196" t="s">
        <v>148</v>
      </c>
      <c r="BF21" s="4"/>
      <c r="BG21" s="4"/>
      <c r="BI21" s="4"/>
      <c r="BJ21" s="4"/>
    </row>
    <row r="22" spans="1:62" ht="15" customHeight="1" x14ac:dyDescent="0.25">
      <c r="A22" s="324" t="s">
        <v>402</v>
      </c>
      <c r="B22" s="325"/>
      <c r="C22" s="325"/>
      <c r="D22" s="327" t="s">
        <v>31</v>
      </c>
      <c r="E22" s="327"/>
      <c r="F22" s="327"/>
      <c r="G22" s="327"/>
      <c r="H22" s="327"/>
      <c r="I22" s="327"/>
      <c r="J22" s="327"/>
      <c r="K22" s="327"/>
      <c r="L22" s="328"/>
      <c r="M22" s="4"/>
      <c r="N22" s="4"/>
      <c r="O22" s="4"/>
      <c r="P22" s="4"/>
      <c r="Q22" s="4"/>
      <c r="R22" s="4"/>
      <c r="S22" s="4"/>
      <c r="T22" s="4"/>
      <c r="U22" s="4"/>
      <c r="V22" s="4"/>
      <c r="W22" s="4"/>
      <c r="X22" s="4"/>
      <c r="Y22" s="4"/>
      <c r="Z22" s="4"/>
      <c r="AI22" s="4"/>
      <c r="AJ22" s="4"/>
      <c r="AK22" s="20"/>
      <c r="AL22" s="20"/>
      <c r="AM22" s="4"/>
      <c r="AN22" s="4"/>
      <c r="AO22" s="4"/>
      <c r="AP22" s="4"/>
      <c r="AQ22" s="4"/>
      <c r="AR22" s="4"/>
      <c r="AS22" s="4"/>
      <c r="AT22" s="31"/>
      <c r="AU22" s="4"/>
      <c r="AV22" s="4"/>
      <c r="AW22" s="4"/>
      <c r="AX22" s="4" t="s">
        <v>216</v>
      </c>
      <c r="AY22" s="4" t="s">
        <v>32</v>
      </c>
      <c r="AZ22" s="4" t="s">
        <v>32</v>
      </c>
      <c r="BA22" s="4" t="s">
        <v>32</v>
      </c>
      <c r="BB22" s="4" t="s">
        <v>32</v>
      </c>
      <c r="BC22" s="4" t="s">
        <v>32</v>
      </c>
      <c r="BD22" s="4"/>
      <c r="BE22" s="196" t="s">
        <v>46</v>
      </c>
      <c r="BF22" s="4"/>
      <c r="BG22" s="4"/>
      <c r="BI22" s="4"/>
      <c r="BJ22" s="4"/>
    </row>
    <row r="23" spans="1:62" s="5" customFormat="1" ht="15" customHeight="1" x14ac:dyDescent="0.55000000000000004">
      <c r="A23" s="46" t="s">
        <v>30</v>
      </c>
      <c r="B23" s="323" t="s">
        <v>137</v>
      </c>
      <c r="C23" s="323"/>
      <c r="D23" s="122" t="s">
        <v>96</v>
      </c>
      <c r="E23" s="122" t="s">
        <v>99</v>
      </c>
      <c r="F23" s="122" t="s">
        <v>102</v>
      </c>
      <c r="G23" s="122" t="s">
        <v>105</v>
      </c>
      <c r="H23" s="122" t="s">
        <v>108</v>
      </c>
      <c r="I23" s="122" t="s">
        <v>111</v>
      </c>
      <c r="J23" s="122" t="s">
        <v>114</v>
      </c>
      <c r="K23" s="122" t="s">
        <v>202</v>
      </c>
      <c r="L23" s="123" t="s">
        <v>117</v>
      </c>
      <c r="M23" s="66" t="s">
        <v>117</v>
      </c>
      <c r="N23" s="66"/>
      <c r="O23" s="66"/>
      <c r="P23" s="66"/>
      <c r="Q23" s="66"/>
      <c r="R23" s="66"/>
      <c r="S23" s="66"/>
      <c r="T23" s="66"/>
      <c r="U23" s="66"/>
      <c r="V23" s="66"/>
      <c r="AI23" s="4"/>
      <c r="AJ23" s="4"/>
      <c r="AK23" s="20"/>
      <c r="AL23" s="20"/>
      <c r="AM23" s="4"/>
      <c r="AN23" s="4"/>
      <c r="AO23" s="4"/>
      <c r="AP23" s="4"/>
      <c r="AQ23" s="4"/>
      <c r="AR23" s="4"/>
      <c r="AS23" s="4"/>
      <c r="AT23" s="31"/>
      <c r="AU23" s="4"/>
      <c r="AV23" s="4"/>
      <c r="AW23" s="4"/>
      <c r="AX23" s="4" t="s">
        <v>217</v>
      </c>
      <c r="AY23" s="4" t="s">
        <v>33</v>
      </c>
      <c r="AZ23" s="4" t="s">
        <v>33</v>
      </c>
      <c r="BA23" s="4" t="s">
        <v>33</v>
      </c>
      <c r="BB23" s="4" t="s">
        <v>33</v>
      </c>
      <c r="BC23" s="4" t="s">
        <v>33</v>
      </c>
      <c r="BD23" s="4"/>
      <c r="BE23" s="196" t="s">
        <v>149</v>
      </c>
      <c r="BF23" s="4"/>
      <c r="BG23" s="4"/>
      <c r="BH23" s="138"/>
      <c r="BI23" s="4"/>
      <c r="BJ23" s="4"/>
    </row>
    <row r="24" spans="1:62" s="5" customFormat="1" ht="15" customHeight="1" x14ac:dyDescent="0.55000000000000004">
      <c r="A24" s="76">
        <f>SUM(D24:K24)</f>
        <v>0</v>
      </c>
      <c r="B24" s="321" t="str">
        <f>IF($F$4="_ _ _ _ _ _ _ _ "," ",IF(RIGHT($D$21,2)="T ",AX7,AY7))</f>
        <v>13" Inseam</v>
      </c>
      <c r="C24" s="321"/>
      <c r="D24" s="217"/>
      <c r="E24" s="217"/>
      <c r="F24" s="217"/>
      <c r="G24" s="217"/>
      <c r="H24" s="217"/>
      <c r="I24" s="217"/>
      <c r="J24" s="217"/>
      <c r="K24" s="217"/>
      <c r="L24" s="218"/>
      <c r="M24" s="66"/>
      <c r="N24" s="66"/>
      <c r="O24" s="66"/>
      <c r="P24" s="66"/>
      <c r="Q24" s="66"/>
      <c r="R24" s="66"/>
      <c r="S24" s="66"/>
      <c r="T24" s="66"/>
      <c r="U24" s="66"/>
      <c r="V24" s="66"/>
      <c r="AI24" s="4"/>
      <c r="AJ24" s="4"/>
      <c r="AK24" s="20"/>
      <c r="AL24" s="20"/>
      <c r="AM24" s="4"/>
      <c r="AN24" s="4"/>
      <c r="AO24" s="4"/>
      <c r="AP24" s="4"/>
      <c r="AQ24" s="4"/>
      <c r="AR24" s="4"/>
      <c r="AS24" s="4"/>
      <c r="AT24" s="31"/>
      <c r="AU24" s="4"/>
      <c r="AV24" s="4"/>
      <c r="AW24" s="4"/>
      <c r="AX24" s="4" t="s">
        <v>218</v>
      </c>
      <c r="AY24" s="4" t="s">
        <v>34</v>
      </c>
      <c r="AZ24" s="4" t="s">
        <v>34</v>
      </c>
      <c r="BA24" s="4" t="s">
        <v>34</v>
      </c>
      <c r="BB24" s="4" t="s">
        <v>34</v>
      </c>
      <c r="BC24" s="4" t="s">
        <v>34</v>
      </c>
      <c r="BD24" s="4"/>
      <c r="BE24" s="196" t="s">
        <v>150</v>
      </c>
      <c r="BF24" s="4"/>
      <c r="BG24" s="4"/>
      <c r="BH24" s="138"/>
      <c r="BI24" s="4"/>
      <c r="BJ24" s="4"/>
    </row>
    <row r="25" spans="1:62" s="5" customFormat="1" ht="15" customHeight="1" x14ac:dyDescent="0.55000000000000004">
      <c r="A25" s="76">
        <f t="shared" ref="A25:A30" si="0">SUM(C25:K25)</f>
        <v>0</v>
      </c>
      <c r="B25" s="321" t="str">
        <f t="shared" ref="B25:B29" si="1">IF($F$4="_ _ _ _ _ _ _ _ "," ",IF(RIGHT($D$21,2)="T ",AX8,AY8))</f>
        <v>15" Inseam</v>
      </c>
      <c r="C25" s="321"/>
      <c r="D25" s="217"/>
      <c r="E25" s="217"/>
      <c r="F25" s="217"/>
      <c r="G25" s="217"/>
      <c r="H25" s="217"/>
      <c r="I25" s="217"/>
      <c r="J25" s="217"/>
      <c r="K25" s="217"/>
      <c r="L25" s="218"/>
      <c r="M25" s="67"/>
      <c r="N25" s="67"/>
      <c r="O25" s="67"/>
      <c r="P25" s="67"/>
      <c r="Q25" s="67"/>
      <c r="R25" s="67"/>
      <c r="S25" s="67"/>
      <c r="T25" s="67"/>
      <c r="U25" s="67"/>
      <c r="V25" s="67"/>
      <c r="AI25" s="4"/>
      <c r="AJ25" s="4"/>
      <c r="AK25" s="20"/>
      <c r="AL25" s="20"/>
      <c r="AM25" s="4"/>
      <c r="AN25" s="4"/>
      <c r="AO25" s="4"/>
      <c r="AP25" s="4"/>
      <c r="AQ25" s="4"/>
      <c r="AR25" s="4"/>
      <c r="AS25" s="4"/>
      <c r="AT25" s="31"/>
      <c r="AU25" s="4"/>
      <c r="AV25" s="4"/>
      <c r="AW25" s="4"/>
      <c r="AX25" s="4" t="s">
        <v>219</v>
      </c>
      <c r="AY25" s="4" t="s">
        <v>35</v>
      </c>
      <c r="AZ25" s="4" t="s">
        <v>35</v>
      </c>
      <c r="BA25" s="4" t="s">
        <v>35</v>
      </c>
      <c r="BB25" s="4" t="s">
        <v>35</v>
      </c>
      <c r="BC25" s="4" t="s">
        <v>35</v>
      </c>
      <c r="BD25" s="4"/>
      <c r="BE25" s="196" t="s">
        <v>151</v>
      </c>
      <c r="BF25" s="4"/>
      <c r="BG25" s="4"/>
      <c r="BH25" s="138"/>
      <c r="BI25" s="4"/>
      <c r="BJ25" s="4"/>
    </row>
    <row r="26" spans="1:62" s="5" customFormat="1" ht="15" customHeight="1" x14ac:dyDescent="0.55000000000000004">
      <c r="A26" s="76">
        <f t="shared" si="0"/>
        <v>0</v>
      </c>
      <c r="B26" s="321" t="str">
        <f t="shared" si="1"/>
        <v>17" Inseam</v>
      </c>
      <c r="C26" s="321"/>
      <c r="D26" s="217"/>
      <c r="E26" s="217"/>
      <c r="F26" s="217"/>
      <c r="G26" s="217"/>
      <c r="H26" s="217"/>
      <c r="I26" s="217"/>
      <c r="J26" s="217"/>
      <c r="K26" s="217"/>
      <c r="L26" s="218"/>
      <c r="M26" s="67"/>
      <c r="N26" s="67"/>
      <c r="O26" s="67"/>
      <c r="P26" s="67"/>
      <c r="Q26" s="67"/>
      <c r="R26" s="67"/>
      <c r="S26" s="67"/>
      <c r="T26" s="67"/>
      <c r="U26" s="67"/>
      <c r="V26" s="67"/>
      <c r="AI26" s="4"/>
      <c r="AJ26" s="4"/>
      <c r="AK26" s="20"/>
      <c r="AL26" s="20"/>
      <c r="AM26" s="4"/>
      <c r="AN26" s="4"/>
      <c r="AO26" s="4"/>
      <c r="AP26" s="4"/>
      <c r="AQ26" s="4"/>
      <c r="AR26" s="4"/>
      <c r="AS26" s="4"/>
      <c r="AT26" s="31"/>
      <c r="AU26" s="4"/>
      <c r="AV26" s="4"/>
      <c r="AW26" s="4"/>
      <c r="AX26" s="4" t="s">
        <v>221</v>
      </c>
      <c r="AY26" s="4" t="s">
        <v>36</v>
      </c>
      <c r="AZ26" s="4" t="s">
        <v>36</v>
      </c>
      <c r="BA26" s="4" t="s">
        <v>36</v>
      </c>
      <c r="BB26" s="4" t="s">
        <v>36</v>
      </c>
      <c r="BC26" s="4" t="s">
        <v>36</v>
      </c>
      <c r="BD26" s="4"/>
      <c r="BE26" s="196" t="s">
        <v>152</v>
      </c>
      <c r="BF26" s="4"/>
      <c r="BG26" s="4"/>
      <c r="BH26" s="138"/>
      <c r="BI26" s="4"/>
      <c r="BJ26" s="4"/>
    </row>
    <row r="27" spans="1:62" s="5" customFormat="1" ht="15" customHeight="1" x14ac:dyDescent="0.55000000000000004">
      <c r="A27" s="76">
        <f t="shared" si="0"/>
        <v>0</v>
      </c>
      <c r="B27" s="321" t="str">
        <f t="shared" si="1"/>
        <v>19" Inseam</v>
      </c>
      <c r="C27" s="321"/>
      <c r="D27" s="217"/>
      <c r="E27" s="217"/>
      <c r="F27" s="217"/>
      <c r="G27" s="217"/>
      <c r="H27" s="217"/>
      <c r="I27" s="217"/>
      <c r="J27" s="217"/>
      <c r="K27" s="217"/>
      <c r="L27" s="218"/>
      <c r="M27" s="67"/>
      <c r="N27" s="67"/>
      <c r="O27" s="67"/>
      <c r="P27" s="67"/>
      <c r="Q27" s="67"/>
      <c r="R27" s="67"/>
      <c r="S27" s="67"/>
      <c r="T27" s="67"/>
      <c r="U27" s="67"/>
      <c r="V27" s="67"/>
      <c r="AI27" s="4"/>
      <c r="AJ27" s="4"/>
      <c r="AK27" s="20"/>
      <c r="AL27" s="20"/>
      <c r="AM27" s="4"/>
      <c r="AN27" s="4"/>
      <c r="AO27" s="4"/>
      <c r="AP27" s="4"/>
      <c r="AQ27" s="4"/>
      <c r="AR27" s="4"/>
      <c r="AS27" s="4"/>
      <c r="AT27" s="31"/>
      <c r="AU27" s="4"/>
      <c r="AV27" s="4"/>
      <c r="AW27" s="4"/>
      <c r="AX27" s="4" t="s">
        <v>395</v>
      </c>
      <c r="AY27" s="4"/>
      <c r="AZ27" s="4"/>
      <c r="BA27" s="4"/>
      <c r="BB27" s="4"/>
      <c r="BC27" s="4"/>
      <c r="BD27" s="4"/>
      <c r="BE27" s="196" t="s">
        <v>153</v>
      </c>
      <c r="BF27" s="4"/>
      <c r="BG27" s="4"/>
      <c r="BH27" s="138"/>
      <c r="BI27" s="4"/>
      <c r="BJ27" s="4"/>
    </row>
    <row r="28" spans="1:62" s="5" customFormat="1" ht="15" customHeight="1" x14ac:dyDescent="0.55000000000000004">
      <c r="A28" s="76">
        <f t="shared" si="0"/>
        <v>0</v>
      </c>
      <c r="B28" s="321" t="str">
        <f t="shared" si="1"/>
        <v>21" Inseam</v>
      </c>
      <c r="C28" s="321"/>
      <c r="D28" s="217"/>
      <c r="E28" s="217"/>
      <c r="F28" s="217"/>
      <c r="G28" s="217"/>
      <c r="H28" s="217"/>
      <c r="I28" s="217"/>
      <c r="J28" s="217"/>
      <c r="K28" s="217"/>
      <c r="L28" s="218"/>
      <c r="M28" s="67"/>
      <c r="N28" s="67"/>
      <c r="O28" s="67"/>
      <c r="P28" s="67"/>
      <c r="Q28" s="67"/>
      <c r="R28" s="67"/>
      <c r="S28" s="67"/>
      <c r="T28" s="67"/>
      <c r="U28" s="67"/>
      <c r="V28" s="67"/>
      <c r="AI28" s="4"/>
      <c r="AJ28" s="4"/>
      <c r="AK28" s="20"/>
      <c r="AL28" s="20"/>
      <c r="AM28" s="4"/>
      <c r="AN28" s="4"/>
      <c r="AO28" s="4"/>
      <c r="AP28" s="4"/>
      <c r="AQ28" s="4"/>
      <c r="AR28" s="4"/>
      <c r="AS28" s="4"/>
      <c r="AT28" s="31"/>
      <c r="AU28" s="4"/>
      <c r="AV28" s="4"/>
      <c r="AW28" s="4"/>
      <c r="AX28" s="4"/>
      <c r="AY28" s="4"/>
      <c r="AZ28" s="4"/>
      <c r="BA28" s="4"/>
      <c r="BB28" s="4"/>
      <c r="BC28" s="4"/>
      <c r="BD28" s="4"/>
      <c r="BE28" s="196" t="s">
        <v>126</v>
      </c>
      <c r="BF28" s="4"/>
      <c r="BG28" s="4"/>
      <c r="BH28" s="138"/>
      <c r="BI28" s="4"/>
      <c r="BJ28" s="4"/>
    </row>
    <row r="29" spans="1:62" s="5" customFormat="1" ht="15" customHeight="1" x14ac:dyDescent="0.55000000000000004">
      <c r="A29" s="76">
        <f t="shared" si="0"/>
        <v>0</v>
      </c>
      <c r="B29" s="321" t="str">
        <f t="shared" si="1"/>
        <v>23" Inseam</v>
      </c>
      <c r="C29" s="321"/>
      <c r="D29" s="217"/>
      <c r="E29" s="217"/>
      <c r="F29" s="217"/>
      <c r="G29" s="217"/>
      <c r="H29" s="217"/>
      <c r="I29" s="217"/>
      <c r="J29" s="217"/>
      <c r="K29" s="217"/>
      <c r="L29" s="218"/>
      <c r="M29" s="67"/>
      <c r="N29" s="67"/>
      <c r="O29" s="67"/>
      <c r="P29" s="67"/>
      <c r="Q29" s="67"/>
      <c r="R29" s="67"/>
      <c r="S29" s="67"/>
      <c r="T29" s="67"/>
      <c r="U29" s="67"/>
      <c r="V29" s="67"/>
      <c r="AI29" s="4"/>
      <c r="AJ29" s="4"/>
      <c r="AK29" s="4"/>
      <c r="AL29" s="20"/>
      <c r="AM29" s="4"/>
      <c r="AN29" s="4"/>
      <c r="AO29" s="4"/>
      <c r="AP29" s="4"/>
      <c r="AQ29" s="4"/>
      <c r="AR29" s="4"/>
      <c r="AS29" s="4"/>
      <c r="AT29" s="31"/>
      <c r="AU29" s="4"/>
      <c r="AV29" s="4"/>
      <c r="AW29" s="4"/>
      <c r="AX29" s="4"/>
      <c r="AY29" s="4"/>
      <c r="AZ29" s="4"/>
      <c r="BA29" s="4"/>
      <c r="BB29" s="4"/>
      <c r="BC29" s="4"/>
      <c r="BD29" s="4"/>
      <c r="BE29" s="196" t="s">
        <v>47</v>
      </c>
      <c r="BF29" s="4"/>
      <c r="BG29" s="4"/>
      <c r="BH29" s="138"/>
      <c r="BI29" s="4"/>
      <c r="BJ29" s="4"/>
    </row>
    <row r="30" spans="1:62" ht="15" customHeight="1" thickBot="1" x14ac:dyDescent="0.3">
      <c r="A30" s="85">
        <f t="shared" si="0"/>
        <v>0</v>
      </c>
      <c r="B30" s="322" t="str">
        <f>IF($F$4="_ _ _ _ _ _ _ _ "," ",IF(RIGHT($D$21,2)="T ",AX13,AY13))</f>
        <v>25" Inseam</v>
      </c>
      <c r="C30" s="322"/>
      <c r="D30" s="219"/>
      <c r="E30" s="219"/>
      <c r="F30" s="219"/>
      <c r="G30" s="219"/>
      <c r="H30" s="219"/>
      <c r="I30" s="219"/>
      <c r="J30" s="219"/>
      <c r="K30" s="219"/>
      <c r="L30" s="220"/>
      <c r="M30" s="67"/>
      <c r="N30" s="67"/>
      <c r="O30" s="67"/>
      <c r="P30" s="67"/>
      <c r="Q30" s="67"/>
      <c r="R30" s="67"/>
      <c r="S30" s="67"/>
      <c r="T30" s="67"/>
      <c r="U30" s="67"/>
      <c r="V30" s="67"/>
      <c r="AI30" s="4"/>
      <c r="AJ30" s="4"/>
      <c r="AK30" s="4"/>
      <c r="AL30" s="20"/>
      <c r="AM30" s="4"/>
      <c r="AN30" s="4"/>
      <c r="AO30" s="4"/>
      <c r="AP30" s="4"/>
      <c r="AQ30" s="4"/>
      <c r="AR30" s="4"/>
      <c r="AS30" s="4"/>
      <c r="AT30" s="31"/>
      <c r="AU30" s="4"/>
      <c r="AV30" s="4"/>
      <c r="AW30" s="4"/>
      <c r="AX30" s="4"/>
      <c r="AY30" s="4"/>
      <c r="AZ30" s="4"/>
      <c r="BA30" s="4"/>
      <c r="BB30" s="4"/>
      <c r="BC30" s="4"/>
      <c r="BD30" s="4"/>
      <c r="BE30" s="196" t="s">
        <v>154</v>
      </c>
      <c r="BF30" s="4"/>
      <c r="BG30" s="4"/>
      <c r="BI30" s="4"/>
      <c r="BJ30" s="4"/>
    </row>
    <row r="31" spans="1:62" ht="15" customHeight="1" thickBot="1" x14ac:dyDescent="0.3">
      <c r="A31" s="222"/>
      <c r="B31" s="314"/>
      <c r="C31" s="314"/>
      <c r="D31" s="67"/>
      <c r="E31" s="67"/>
      <c r="F31" s="67"/>
      <c r="G31" s="67"/>
      <c r="H31" s="67"/>
      <c r="I31" s="67"/>
      <c r="J31" s="67"/>
      <c r="K31" s="67"/>
      <c r="L31" s="67"/>
      <c r="M31" s="67"/>
      <c r="N31" s="67"/>
      <c r="O31" s="67"/>
      <c r="P31" s="67"/>
      <c r="Q31" s="67"/>
      <c r="R31" s="67"/>
      <c r="S31" s="67"/>
      <c r="T31" s="67"/>
      <c r="U31" s="67"/>
      <c r="V31" s="67"/>
      <c r="AI31" s="4"/>
      <c r="AJ31" s="4"/>
      <c r="AK31" s="4"/>
      <c r="AL31" s="20"/>
      <c r="AM31" s="4"/>
      <c r="AN31" s="4"/>
      <c r="AO31" s="4"/>
      <c r="AP31" s="4"/>
      <c r="AQ31" s="4"/>
      <c r="AR31" s="4"/>
      <c r="AS31" s="4"/>
      <c r="AT31" s="31"/>
      <c r="AU31" s="4"/>
      <c r="AV31" s="4"/>
      <c r="AW31" s="4"/>
      <c r="AX31" s="4"/>
      <c r="AY31" s="4"/>
      <c r="AZ31" s="4"/>
      <c r="BA31" s="4"/>
      <c r="BB31" s="4"/>
      <c r="BC31" s="4"/>
      <c r="BD31" s="4"/>
      <c r="BE31" s="196" t="s">
        <v>155</v>
      </c>
      <c r="BF31" s="4"/>
      <c r="BG31" s="4"/>
      <c r="BI31" s="4"/>
      <c r="BJ31" s="4"/>
    </row>
    <row r="32" spans="1:62" ht="15" customHeight="1" x14ac:dyDescent="0.25">
      <c r="A32" s="315">
        <f>SUM(A24:A30)</f>
        <v>0</v>
      </c>
      <c r="B32" s="317" t="s">
        <v>5</v>
      </c>
      <c r="C32" s="318"/>
      <c r="D32" s="312">
        <f>SUM(D24:D30)</f>
        <v>0</v>
      </c>
      <c r="E32" s="312">
        <f t="shared" ref="E32:L32" si="2">SUM(E24:E30)</f>
        <v>0</v>
      </c>
      <c r="F32" s="312">
        <f t="shared" si="2"/>
        <v>0</v>
      </c>
      <c r="G32" s="312">
        <f t="shared" si="2"/>
        <v>0</v>
      </c>
      <c r="H32" s="312">
        <f t="shared" si="2"/>
        <v>0</v>
      </c>
      <c r="I32" s="312">
        <f t="shared" si="2"/>
        <v>0</v>
      </c>
      <c r="J32" s="312">
        <f t="shared" si="2"/>
        <v>0</v>
      </c>
      <c r="K32" s="312">
        <f t="shared" si="2"/>
        <v>0</v>
      </c>
      <c r="L32" s="312">
        <f t="shared" si="2"/>
        <v>0</v>
      </c>
      <c r="M32" s="68"/>
      <c r="N32" s="67"/>
      <c r="O32" s="67"/>
      <c r="P32" s="67"/>
      <c r="Q32" s="67"/>
      <c r="R32" s="67"/>
      <c r="S32" s="67"/>
      <c r="T32" s="67"/>
      <c r="U32" s="67"/>
      <c r="V32" s="67"/>
      <c r="AI32" s="4"/>
      <c r="AJ32" s="4"/>
      <c r="AK32" s="4"/>
      <c r="AL32" s="20"/>
      <c r="AM32" s="4"/>
      <c r="AN32" s="4"/>
      <c r="AO32" s="4"/>
      <c r="AP32" s="4"/>
      <c r="AQ32" s="4"/>
      <c r="AR32" s="4"/>
      <c r="AS32" s="4"/>
      <c r="AT32" s="31"/>
      <c r="AU32" s="4"/>
      <c r="AV32" s="4"/>
      <c r="AW32" s="4"/>
      <c r="AX32" s="4"/>
      <c r="AY32" s="4"/>
      <c r="AZ32" s="4"/>
      <c r="BA32" s="4"/>
      <c r="BB32" s="4"/>
      <c r="BC32" s="4"/>
      <c r="BD32" s="4"/>
      <c r="BE32" s="196" t="s">
        <v>91</v>
      </c>
      <c r="BF32" s="4"/>
      <c r="BG32" s="4"/>
      <c r="BI32" s="4"/>
      <c r="BJ32" s="4"/>
    </row>
    <row r="33" spans="1:63" ht="15" customHeight="1" thickBot="1" x14ac:dyDescent="0.3">
      <c r="A33" s="316"/>
      <c r="B33" s="319"/>
      <c r="C33" s="320"/>
      <c r="D33" s="313"/>
      <c r="E33" s="313"/>
      <c r="F33" s="313"/>
      <c r="G33" s="313"/>
      <c r="H33" s="313"/>
      <c r="I33" s="313"/>
      <c r="J33" s="313"/>
      <c r="K33" s="313"/>
      <c r="L33" s="313"/>
      <c r="M33" s="67"/>
      <c r="N33" s="67"/>
      <c r="O33" s="67"/>
      <c r="P33" s="67"/>
      <c r="Q33" s="67"/>
      <c r="R33" s="67"/>
      <c r="S33" s="67"/>
      <c r="T33" s="67"/>
      <c r="U33" s="67"/>
      <c r="V33" s="67"/>
      <c r="AI33" s="4"/>
      <c r="AJ33" s="4"/>
      <c r="AK33" s="4"/>
      <c r="AM33" s="4"/>
      <c r="AN33" s="4"/>
      <c r="AO33" s="4"/>
      <c r="AP33" s="4"/>
      <c r="AQ33" s="4"/>
      <c r="AR33" s="4"/>
      <c r="AS33" s="4"/>
      <c r="AT33" s="31"/>
      <c r="AU33" s="4"/>
      <c r="AV33" s="4"/>
      <c r="AW33" s="4"/>
      <c r="AX33" s="4"/>
      <c r="AY33" s="4"/>
      <c r="AZ33" s="4"/>
      <c r="BA33" s="4"/>
      <c r="BB33" s="4"/>
      <c r="BC33" s="4"/>
      <c r="BD33" s="4"/>
      <c r="BE33" s="196" t="s">
        <v>48</v>
      </c>
      <c r="BF33" s="4"/>
      <c r="BG33" s="4"/>
      <c r="BI33" s="4"/>
      <c r="BJ33" s="4"/>
    </row>
    <row r="34" spans="1:63" ht="15" customHeight="1" x14ac:dyDescent="0.25">
      <c r="B34" s="74"/>
      <c r="C34" s="74"/>
      <c r="D34" s="75"/>
      <c r="E34" s="75"/>
      <c r="F34" s="75"/>
      <c r="G34" s="75"/>
      <c r="H34" s="75"/>
      <c r="I34" s="36"/>
      <c r="J34" s="36"/>
      <c r="K34" s="36"/>
      <c r="L34" s="36"/>
      <c r="M34" s="36"/>
      <c r="N34" s="4"/>
      <c r="O34" s="4"/>
      <c r="P34" s="4"/>
      <c r="Q34" s="4"/>
      <c r="R34" s="4"/>
      <c r="S34" s="4"/>
      <c r="T34" s="4"/>
      <c r="U34" s="4"/>
      <c r="V34" s="4"/>
      <c r="W34" s="4"/>
      <c r="X34" s="4"/>
      <c r="Y34" s="4"/>
      <c r="Z34" s="4"/>
      <c r="AA34" s="4"/>
      <c r="AJ34" s="4"/>
      <c r="AK34" s="4"/>
      <c r="AM34" s="20"/>
      <c r="AN34" s="4"/>
      <c r="AO34" s="4"/>
      <c r="AP34" s="4"/>
      <c r="AQ34" s="4"/>
      <c r="AR34" s="4"/>
      <c r="AS34" s="4"/>
      <c r="AT34" s="4"/>
      <c r="AU34" s="31"/>
      <c r="AV34" s="4"/>
      <c r="AW34" s="4"/>
      <c r="AX34" s="4"/>
      <c r="AY34" s="4"/>
      <c r="AZ34" s="4"/>
      <c r="BA34" s="4"/>
      <c r="BB34" s="4"/>
      <c r="BC34" s="4"/>
      <c r="BD34" s="4"/>
      <c r="BE34" s="196" t="s">
        <v>49</v>
      </c>
      <c r="BG34" s="4"/>
      <c r="BH34" s="4"/>
      <c r="BJ34" s="4"/>
      <c r="BK34" s="4"/>
    </row>
    <row r="35" spans="1:63" ht="15" customHeight="1" thickBot="1" x14ac:dyDescent="0.3">
      <c r="A35" s="329" t="s">
        <v>14</v>
      </c>
      <c r="B35" s="329"/>
      <c r="C35" s="329"/>
      <c r="D35" s="329">
        <f>F18</f>
        <v>0</v>
      </c>
      <c r="E35" s="329"/>
      <c r="F35" s="329"/>
      <c r="G35" s="329"/>
      <c r="H35" s="329"/>
      <c r="I35" s="4"/>
      <c r="J35" s="21"/>
      <c r="K35" s="4"/>
      <c r="L35" s="4"/>
      <c r="M35" s="4"/>
      <c r="N35" s="4"/>
      <c r="O35" s="4"/>
      <c r="P35" s="4"/>
      <c r="Q35" s="4"/>
      <c r="R35" s="4"/>
      <c r="S35" s="4"/>
      <c r="T35" s="4"/>
      <c r="U35" s="4"/>
      <c r="V35" s="4"/>
      <c r="W35" s="4"/>
      <c r="X35" s="4"/>
      <c r="Y35" s="4"/>
      <c r="Z35" s="4"/>
      <c r="AA35" s="4"/>
      <c r="AJ35" s="4"/>
      <c r="AK35" s="4"/>
      <c r="AL35" s="4"/>
      <c r="AM35" s="20"/>
      <c r="AN35" s="4"/>
      <c r="AO35" s="4"/>
      <c r="AP35" s="4"/>
      <c r="AQ35" s="4"/>
      <c r="AR35" s="4"/>
      <c r="AS35" s="4"/>
      <c r="AT35" s="4"/>
      <c r="AU35" s="31"/>
      <c r="AV35" s="4"/>
      <c r="AW35" s="4"/>
      <c r="AX35" s="4"/>
      <c r="AY35" s="4"/>
      <c r="AZ35" s="4"/>
      <c r="BA35" s="4"/>
      <c r="BB35" s="4"/>
      <c r="BC35" s="4"/>
      <c r="BD35" s="4"/>
      <c r="BE35" s="196" t="s">
        <v>50</v>
      </c>
      <c r="BG35" s="4"/>
      <c r="BH35" s="4"/>
      <c r="BJ35" s="4"/>
      <c r="BK35" s="4"/>
    </row>
    <row r="36" spans="1:63" ht="15" customHeight="1" x14ac:dyDescent="0.25">
      <c r="A36" s="324" t="s">
        <v>403</v>
      </c>
      <c r="B36" s="325"/>
      <c r="C36" s="325"/>
      <c r="D36" s="326" t="s">
        <v>31</v>
      </c>
      <c r="E36" s="327"/>
      <c r="F36" s="327"/>
      <c r="G36" s="327"/>
      <c r="H36" s="327"/>
      <c r="I36" s="327"/>
      <c r="J36" s="327"/>
      <c r="K36" s="327"/>
      <c r="L36" s="328"/>
      <c r="M36" s="4"/>
      <c r="N36" s="4"/>
      <c r="O36" s="4"/>
      <c r="P36" s="4"/>
      <c r="Q36" s="4"/>
      <c r="R36" s="4"/>
      <c r="S36" s="4"/>
      <c r="T36" s="4"/>
      <c r="U36" s="4"/>
      <c r="V36" s="4"/>
      <c r="W36" s="4"/>
      <c r="X36" s="20"/>
      <c r="Y36" s="20"/>
      <c r="Z36" s="20"/>
      <c r="AA36" s="20"/>
      <c r="AB36" s="3"/>
      <c r="AJ36" s="4"/>
      <c r="AK36" s="4"/>
      <c r="AL36" s="4"/>
      <c r="AM36" s="20"/>
      <c r="AN36" s="4"/>
      <c r="AO36" s="4"/>
      <c r="AP36" s="4"/>
      <c r="AQ36" s="4"/>
      <c r="AR36" s="4"/>
      <c r="AS36" s="4"/>
      <c r="AT36" s="4"/>
      <c r="AU36" s="31"/>
      <c r="AV36" s="4"/>
      <c r="AW36" s="4"/>
      <c r="AX36" s="4"/>
      <c r="AY36" s="4"/>
      <c r="AZ36" s="4"/>
      <c r="BA36" s="4"/>
      <c r="BB36" s="4"/>
      <c r="BC36" s="4"/>
      <c r="BD36" s="4"/>
      <c r="BE36" s="196" t="s">
        <v>51</v>
      </c>
      <c r="BG36" s="4"/>
      <c r="BH36" s="4"/>
      <c r="BJ36" s="4"/>
      <c r="BK36" s="4"/>
    </row>
    <row r="37" spans="1:63" ht="15" customHeight="1" x14ac:dyDescent="0.25">
      <c r="A37" s="46" t="s">
        <v>30</v>
      </c>
      <c r="B37" s="323" t="s">
        <v>137</v>
      </c>
      <c r="C37" s="323"/>
      <c r="D37" s="122" t="s">
        <v>96</v>
      </c>
      <c r="E37" s="122" t="s">
        <v>99</v>
      </c>
      <c r="F37" s="122" t="s">
        <v>102</v>
      </c>
      <c r="G37" s="122" t="s">
        <v>105</v>
      </c>
      <c r="H37" s="122" t="s">
        <v>108</v>
      </c>
      <c r="I37" s="122" t="s">
        <v>111</v>
      </c>
      <c r="J37" s="122" t="s">
        <v>114</v>
      </c>
      <c r="K37" s="122" t="s">
        <v>202</v>
      </c>
      <c r="L37" s="123" t="s">
        <v>117</v>
      </c>
      <c r="O37" s="68"/>
      <c r="P37" s="68"/>
      <c r="Q37" s="68"/>
      <c r="R37" s="68"/>
      <c r="S37" s="68"/>
      <c r="T37" s="68"/>
      <c r="U37" s="68"/>
      <c r="V37" s="68"/>
      <c r="W37" s="68"/>
      <c r="X37" s="40"/>
      <c r="Y37" s="40"/>
      <c r="Z37" s="40"/>
      <c r="AA37" s="40"/>
      <c r="AB37" s="3"/>
      <c r="AJ37" s="4"/>
      <c r="AK37" s="4"/>
      <c r="AL37" s="4"/>
      <c r="AM37" s="20"/>
      <c r="AN37" s="4"/>
      <c r="AO37" s="4"/>
      <c r="AP37" s="4"/>
      <c r="AQ37" s="4"/>
      <c r="AR37" s="4"/>
      <c r="AS37" s="4"/>
      <c r="AT37" s="4"/>
      <c r="AU37" s="70"/>
      <c r="AV37" s="4"/>
      <c r="AW37" s="4"/>
      <c r="AX37" s="4"/>
      <c r="AY37" s="4"/>
      <c r="AZ37" s="4"/>
      <c r="BA37" s="4"/>
      <c r="BB37" s="4"/>
      <c r="BC37" s="4"/>
      <c r="BD37" s="4"/>
      <c r="BE37" s="196" t="s">
        <v>52</v>
      </c>
      <c r="BG37" s="4"/>
      <c r="BH37" s="4"/>
      <c r="BJ37" s="4"/>
      <c r="BK37" s="4"/>
    </row>
    <row r="38" spans="1:63" ht="15" customHeight="1" x14ac:dyDescent="0.25">
      <c r="A38" s="76">
        <f>SUM(D38:K38)</f>
        <v>0</v>
      </c>
      <c r="B38" s="321" t="str">
        <f>IF($F$4="_ _ _ _ _ _ _ _ "," ",IF(RIGHT($D$21,2)="T ",AX21,AY21))</f>
        <v>13" Inseam</v>
      </c>
      <c r="C38" s="321"/>
      <c r="D38" s="217"/>
      <c r="E38" s="217"/>
      <c r="F38" s="217"/>
      <c r="G38" s="217"/>
      <c r="H38" s="217"/>
      <c r="I38" s="217"/>
      <c r="J38" s="217"/>
      <c r="K38" s="217"/>
      <c r="L38" s="218"/>
      <c r="X38" s="3"/>
      <c r="Y38" s="3"/>
      <c r="Z38" s="3"/>
      <c r="AA38" s="3"/>
      <c r="AB38" s="3"/>
      <c r="AJ38" s="4"/>
      <c r="AK38" s="4"/>
      <c r="AL38" s="4"/>
      <c r="AN38" s="4"/>
      <c r="AO38" s="4"/>
      <c r="AP38" s="4"/>
      <c r="AQ38" s="4"/>
      <c r="AR38" s="4"/>
      <c r="AS38" s="4"/>
      <c r="AT38" s="4"/>
      <c r="AU38" s="70"/>
      <c r="AV38" s="4"/>
      <c r="AW38" s="4"/>
      <c r="AX38" s="4"/>
      <c r="AY38" s="4"/>
      <c r="AZ38" s="4"/>
      <c r="BA38" s="4"/>
      <c r="BB38" s="4"/>
      <c r="BC38" s="4"/>
      <c r="BD38" s="4"/>
      <c r="BE38" s="196" t="s">
        <v>156</v>
      </c>
      <c r="BG38" s="4"/>
      <c r="BH38" s="4"/>
      <c r="BJ38" s="4"/>
      <c r="BK38" s="4"/>
    </row>
    <row r="39" spans="1:63" ht="15" customHeight="1" x14ac:dyDescent="0.25">
      <c r="A39" s="76">
        <f t="shared" ref="A39:A44" si="3">SUM(C39:K39)</f>
        <v>0</v>
      </c>
      <c r="B39" s="321" t="str">
        <f t="shared" ref="B39:B43" si="4">IF($F$4="_ _ _ _ _ _ _ _ "," ",IF(RIGHT($D$21,2)="T ",AX22,AY22))</f>
        <v>15" Inseam</v>
      </c>
      <c r="C39" s="321"/>
      <c r="D39" s="217"/>
      <c r="E39" s="217"/>
      <c r="F39" s="217"/>
      <c r="G39" s="217"/>
      <c r="H39" s="217"/>
      <c r="I39" s="217"/>
      <c r="J39" s="217"/>
      <c r="K39" s="217"/>
      <c r="L39" s="218"/>
      <c r="AJ39" s="4"/>
      <c r="AK39" s="4"/>
      <c r="AL39" s="4"/>
      <c r="AN39" s="4"/>
      <c r="AO39" s="4"/>
      <c r="AP39" s="4"/>
      <c r="AQ39" s="4"/>
      <c r="AR39" s="4"/>
      <c r="AS39" s="4"/>
      <c r="AT39" s="4"/>
      <c r="AU39" s="4"/>
      <c r="AV39" s="4"/>
      <c r="AW39" s="4"/>
      <c r="AX39" s="4"/>
      <c r="AY39" s="4"/>
      <c r="AZ39" s="4"/>
      <c r="BA39" s="4"/>
      <c r="BB39" s="4"/>
      <c r="BC39" s="4"/>
      <c r="BD39" s="4"/>
      <c r="BE39" s="196" t="s">
        <v>53</v>
      </c>
      <c r="BG39" s="4"/>
      <c r="BH39" s="4"/>
      <c r="BJ39" s="4"/>
      <c r="BK39" s="4"/>
    </row>
    <row r="40" spans="1:63" ht="15" customHeight="1" x14ac:dyDescent="0.25">
      <c r="A40" s="76">
        <f t="shared" si="3"/>
        <v>0</v>
      </c>
      <c r="B40" s="321" t="str">
        <f t="shared" si="4"/>
        <v>17" Inseam</v>
      </c>
      <c r="C40" s="321"/>
      <c r="D40" s="217"/>
      <c r="E40" s="217"/>
      <c r="F40" s="217"/>
      <c r="G40" s="217"/>
      <c r="H40" s="217"/>
      <c r="I40" s="217"/>
      <c r="J40" s="217"/>
      <c r="K40" s="217"/>
      <c r="L40" s="218"/>
      <c r="AJ40" s="4"/>
      <c r="AK40" s="4"/>
      <c r="AL40" s="4"/>
      <c r="AM40" s="4"/>
      <c r="AN40" s="4"/>
      <c r="AO40" s="4"/>
      <c r="AP40" s="4"/>
      <c r="AQ40" s="4"/>
      <c r="AR40" s="4"/>
      <c r="AS40" s="4"/>
      <c r="AT40" s="4"/>
      <c r="AU40" s="4"/>
      <c r="AV40" s="4"/>
      <c r="AW40" s="4"/>
      <c r="AX40" s="4"/>
      <c r="AY40" s="4"/>
      <c r="AZ40" s="4"/>
      <c r="BA40" s="4"/>
      <c r="BB40" s="4"/>
      <c r="BC40" s="4"/>
      <c r="BD40" s="4"/>
      <c r="BE40" s="196" t="s">
        <v>157</v>
      </c>
      <c r="BG40" s="4"/>
      <c r="BH40" s="4"/>
      <c r="BJ40" s="4"/>
      <c r="BK40" s="4"/>
    </row>
    <row r="41" spans="1:63" ht="15" customHeight="1" x14ac:dyDescent="0.25">
      <c r="A41" s="76">
        <f t="shared" si="3"/>
        <v>0</v>
      </c>
      <c r="B41" s="321" t="str">
        <f t="shared" si="4"/>
        <v>19" Inseam</v>
      </c>
      <c r="C41" s="321"/>
      <c r="D41" s="217"/>
      <c r="E41" s="217"/>
      <c r="F41" s="217"/>
      <c r="G41" s="217"/>
      <c r="H41" s="217"/>
      <c r="I41" s="217"/>
      <c r="J41" s="217"/>
      <c r="K41" s="217"/>
      <c r="L41" s="218"/>
      <c r="AJ41" s="4"/>
      <c r="AK41" s="4"/>
      <c r="AL41" s="4"/>
      <c r="AM41" s="4"/>
      <c r="AN41" s="4"/>
      <c r="AO41" s="4"/>
      <c r="AP41" s="4"/>
      <c r="AQ41" s="4"/>
      <c r="AR41" s="4"/>
      <c r="AS41" s="4"/>
      <c r="AT41" s="4"/>
      <c r="AU41" s="4"/>
      <c r="AV41" s="4"/>
      <c r="AW41" s="4"/>
      <c r="AX41" s="4"/>
      <c r="AY41" s="4"/>
      <c r="AZ41" s="4"/>
      <c r="BA41" s="4"/>
      <c r="BB41" s="4"/>
      <c r="BC41" s="4"/>
      <c r="BD41" s="4"/>
      <c r="BE41" s="196" t="s">
        <v>158</v>
      </c>
      <c r="BG41" s="4"/>
      <c r="BH41" s="4"/>
      <c r="BJ41" s="4"/>
      <c r="BK41" s="4"/>
    </row>
    <row r="42" spans="1:63" ht="15" customHeight="1" x14ac:dyDescent="0.25">
      <c r="A42" s="76">
        <f t="shared" si="3"/>
        <v>0</v>
      </c>
      <c r="B42" s="321" t="str">
        <f t="shared" si="4"/>
        <v>21" Inseam</v>
      </c>
      <c r="C42" s="321"/>
      <c r="D42" s="217"/>
      <c r="E42" s="217"/>
      <c r="F42" s="217"/>
      <c r="G42" s="217"/>
      <c r="H42" s="217"/>
      <c r="I42" s="217"/>
      <c r="J42" s="217"/>
      <c r="K42" s="217"/>
      <c r="L42" s="218"/>
      <c r="AJ42" s="4"/>
      <c r="AK42" s="4"/>
      <c r="AL42" s="4"/>
      <c r="AM42" s="4"/>
      <c r="AN42" s="4"/>
      <c r="AO42" s="4"/>
      <c r="AP42" s="4"/>
      <c r="AQ42" s="4"/>
      <c r="AR42" s="4"/>
      <c r="AS42" s="4"/>
      <c r="AT42" s="4"/>
      <c r="AU42" s="4"/>
      <c r="AV42" s="4"/>
      <c r="AW42" s="4"/>
      <c r="AX42" s="4"/>
      <c r="AY42" s="4"/>
      <c r="AZ42" s="4"/>
      <c r="BA42" s="4"/>
      <c r="BB42" s="4"/>
      <c r="BC42" s="4"/>
      <c r="BD42" s="4"/>
      <c r="BE42" s="196" t="s">
        <v>159</v>
      </c>
      <c r="BG42" s="4"/>
      <c r="BH42" s="4"/>
      <c r="BJ42" s="4"/>
      <c r="BK42" s="4"/>
    </row>
    <row r="43" spans="1:63" ht="15" customHeight="1" x14ac:dyDescent="0.25">
      <c r="A43" s="76">
        <f t="shared" si="3"/>
        <v>0</v>
      </c>
      <c r="B43" s="321" t="str">
        <f t="shared" si="4"/>
        <v>23" Inseam</v>
      </c>
      <c r="C43" s="321"/>
      <c r="D43" s="217"/>
      <c r="E43" s="217"/>
      <c r="F43" s="217"/>
      <c r="G43" s="217"/>
      <c r="H43" s="217"/>
      <c r="I43" s="217"/>
      <c r="J43" s="217"/>
      <c r="K43" s="217"/>
      <c r="L43" s="218"/>
      <c r="AJ43" s="4"/>
      <c r="AK43" s="4"/>
      <c r="AL43" s="4"/>
      <c r="AM43" s="4"/>
      <c r="AN43" s="4"/>
      <c r="AO43" s="4"/>
      <c r="AP43" s="4"/>
      <c r="AQ43" s="4"/>
      <c r="AR43" s="4"/>
      <c r="AS43" s="4"/>
      <c r="AT43" s="4"/>
      <c r="AU43" s="4"/>
      <c r="AV43" s="4"/>
      <c r="AW43" s="4"/>
      <c r="AX43" s="4"/>
      <c r="AY43" s="4"/>
      <c r="AZ43" s="4"/>
      <c r="BA43" s="4"/>
      <c r="BB43" s="4"/>
      <c r="BC43" s="4"/>
      <c r="BD43" s="4"/>
      <c r="BE43" s="196" t="s">
        <v>160</v>
      </c>
      <c r="BG43" s="4"/>
      <c r="BH43" s="4"/>
      <c r="BJ43" s="4"/>
      <c r="BK43" s="4"/>
    </row>
    <row r="44" spans="1:63" ht="15" customHeight="1" thickBot="1" x14ac:dyDescent="0.3">
      <c r="A44" s="85">
        <f t="shared" si="3"/>
        <v>0</v>
      </c>
      <c r="B44" s="322" t="str">
        <f>IF($F$4="_ _ _ _ _ _ _ _ "," ",IF(RIGHT($D$21,2)="T ",AX27,AY27))</f>
        <v>25" Inseam</v>
      </c>
      <c r="C44" s="322"/>
      <c r="D44" s="219"/>
      <c r="E44" s="219"/>
      <c r="F44" s="219"/>
      <c r="G44" s="219"/>
      <c r="H44" s="219"/>
      <c r="I44" s="219"/>
      <c r="J44" s="219"/>
      <c r="K44" s="219"/>
      <c r="L44" s="220"/>
      <c r="AJ44" s="4"/>
      <c r="AK44" s="4"/>
      <c r="AL44" s="4"/>
      <c r="AM44" s="4"/>
      <c r="AN44" s="4"/>
      <c r="AO44" s="4"/>
      <c r="AP44" s="4"/>
      <c r="AQ44" s="4"/>
      <c r="AR44" s="4"/>
      <c r="AS44" s="4"/>
      <c r="AT44" s="4"/>
      <c r="AU44" s="4"/>
      <c r="AV44" s="4"/>
      <c r="AW44" s="4"/>
      <c r="AX44" s="4"/>
      <c r="AY44" s="4"/>
      <c r="AZ44" s="4"/>
      <c r="BA44" s="4"/>
      <c r="BB44" s="4"/>
      <c r="BC44" s="4"/>
      <c r="BD44" s="4"/>
      <c r="BE44" s="4"/>
      <c r="BG44" s="4"/>
      <c r="BH44" s="4"/>
      <c r="BJ44" s="4"/>
      <c r="BK44" s="4"/>
    </row>
    <row r="45" spans="1:63" ht="15" customHeight="1" thickBot="1" x14ac:dyDescent="0.3">
      <c r="A45" s="222"/>
      <c r="B45" s="314"/>
      <c r="C45" s="314"/>
      <c r="D45" s="67"/>
      <c r="E45" s="67"/>
      <c r="F45" s="67"/>
      <c r="G45" s="67"/>
      <c r="H45" s="67"/>
      <c r="I45" s="67"/>
      <c r="J45" s="67"/>
      <c r="K45" s="67"/>
      <c r="L45" s="67"/>
      <c r="AJ45" s="4"/>
      <c r="AK45" s="4"/>
      <c r="AL45" s="4"/>
      <c r="AM45" s="4"/>
      <c r="AN45" s="4"/>
      <c r="AO45" s="4"/>
      <c r="AP45" s="4"/>
      <c r="AQ45" s="4"/>
      <c r="AR45" s="4"/>
      <c r="AS45" s="4"/>
      <c r="AT45" s="4"/>
      <c r="AU45" s="4"/>
      <c r="AV45" s="4"/>
      <c r="AW45" s="4"/>
      <c r="AX45" s="4"/>
      <c r="AY45" s="4"/>
      <c r="AZ45" s="4"/>
      <c r="BA45" s="4"/>
      <c r="BB45" s="4"/>
      <c r="BC45" s="4"/>
      <c r="BD45" s="4"/>
      <c r="BE45" s="4"/>
      <c r="BF45" s="196"/>
      <c r="BG45" s="4"/>
      <c r="BH45" s="4"/>
      <c r="BJ45" s="4"/>
      <c r="BK45" s="4"/>
    </row>
    <row r="46" spans="1:63" ht="15" customHeight="1" x14ac:dyDescent="0.25">
      <c r="A46" s="315">
        <f>SUM(A38:A44)</f>
        <v>0</v>
      </c>
      <c r="B46" s="317" t="s">
        <v>5</v>
      </c>
      <c r="C46" s="318"/>
      <c r="D46" s="312">
        <f>SUM(D38:D44)</f>
        <v>0</v>
      </c>
      <c r="E46" s="312">
        <f t="shared" ref="E46:L46" si="5">SUM(E38:E44)</f>
        <v>0</v>
      </c>
      <c r="F46" s="312">
        <f t="shared" si="5"/>
        <v>0</v>
      </c>
      <c r="G46" s="312">
        <f t="shared" si="5"/>
        <v>0</v>
      </c>
      <c r="H46" s="312">
        <f t="shared" si="5"/>
        <v>0</v>
      </c>
      <c r="I46" s="312">
        <f t="shared" si="5"/>
        <v>0</v>
      </c>
      <c r="J46" s="312">
        <f t="shared" si="5"/>
        <v>0</v>
      </c>
      <c r="K46" s="312">
        <f t="shared" si="5"/>
        <v>0</v>
      </c>
      <c r="L46" s="312">
        <f t="shared" si="5"/>
        <v>0</v>
      </c>
      <c r="AJ46" s="4"/>
      <c r="AK46" s="4"/>
      <c r="AL46" s="4"/>
      <c r="AM46" s="4"/>
      <c r="AN46" s="4"/>
      <c r="AO46" s="4"/>
      <c r="AP46" s="4"/>
      <c r="AQ46" s="4"/>
      <c r="AR46" s="4"/>
      <c r="AS46" s="4"/>
      <c r="AT46" s="4"/>
      <c r="AU46" s="4"/>
      <c r="AV46" s="4"/>
      <c r="AW46" s="4"/>
      <c r="AX46" s="4"/>
      <c r="AY46" s="4"/>
      <c r="AZ46" s="4"/>
      <c r="BA46" s="4"/>
      <c r="BB46" s="4"/>
      <c r="BC46" s="4"/>
      <c r="BD46" s="4"/>
      <c r="BE46" s="4"/>
      <c r="BG46" s="4"/>
      <c r="BH46" s="4"/>
      <c r="BJ46" s="4"/>
      <c r="BK46" s="4"/>
    </row>
    <row r="47" spans="1:63" ht="15" customHeight="1" thickBot="1" x14ac:dyDescent="0.3">
      <c r="A47" s="316"/>
      <c r="B47" s="319"/>
      <c r="C47" s="320"/>
      <c r="D47" s="313"/>
      <c r="E47" s="313"/>
      <c r="F47" s="313"/>
      <c r="G47" s="313"/>
      <c r="H47" s="313"/>
      <c r="I47" s="313"/>
      <c r="J47" s="313"/>
      <c r="K47" s="313"/>
      <c r="L47" s="313"/>
      <c r="AJ47" s="4"/>
      <c r="AK47" s="4"/>
      <c r="AL47" s="4"/>
      <c r="AM47" s="4"/>
      <c r="AN47" s="4"/>
      <c r="AO47" s="4"/>
      <c r="AP47" s="4"/>
      <c r="AQ47" s="4"/>
      <c r="AR47" s="4"/>
      <c r="AS47" s="4"/>
      <c r="AT47" s="4"/>
      <c r="AU47" s="4"/>
      <c r="AV47" s="4"/>
      <c r="AW47" s="4"/>
      <c r="AX47" s="4"/>
      <c r="AY47" s="4"/>
      <c r="AZ47" s="4"/>
      <c r="BA47" s="4"/>
      <c r="BB47" s="4"/>
      <c r="BC47" s="4"/>
      <c r="BD47" s="4"/>
      <c r="BE47" s="4"/>
      <c r="BF47" s="196"/>
      <c r="BG47" s="4"/>
      <c r="BH47" s="4"/>
      <c r="BJ47" s="4"/>
      <c r="BK47" s="4"/>
    </row>
    <row r="48" spans="1:63" ht="15" customHeight="1" x14ac:dyDescent="0.3">
      <c r="AJ48" s="4"/>
      <c r="AK48" s="4"/>
      <c r="AL48" s="4"/>
      <c r="AM48" s="4"/>
      <c r="AN48" s="4"/>
      <c r="AO48" s="4"/>
      <c r="AP48" s="4"/>
      <c r="AQ48" s="4"/>
      <c r="AR48" s="4"/>
      <c r="AS48" s="4"/>
      <c r="AT48" s="4"/>
      <c r="AU48" s="4"/>
      <c r="AV48" s="4"/>
      <c r="AW48" s="4"/>
      <c r="AX48" s="4"/>
      <c r="AY48" s="4"/>
      <c r="AZ48" s="4"/>
      <c r="BA48" s="4"/>
      <c r="BB48" s="4"/>
      <c r="BC48" s="4"/>
      <c r="BD48" s="4"/>
      <c r="BE48" s="4"/>
      <c r="BG48" s="4"/>
      <c r="BH48" s="4"/>
      <c r="BJ48" s="4"/>
      <c r="BK48" s="4"/>
    </row>
    <row r="49" spans="36:63" ht="15" customHeight="1" x14ac:dyDescent="0.3">
      <c r="AJ49" s="4"/>
      <c r="AK49" s="4"/>
      <c r="AL49" s="4"/>
      <c r="AM49" s="4"/>
      <c r="AN49" s="4"/>
      <c r="AO49" s="4"/>
      <c r="AP49" s="4"/>
      <c r="AQ49" s="4"/>
      <c r="AR49" s="4"/>
      <c r="AS49" s="4"/>
      <c r="AT49" s="4"/>
      <c r="AU49" s="4"/>
      <c r="AV49" s="4"/>
      <c r="AW49" s="4"/>
      <c r="AX49" s="4"/>
      <c r="AY49" s="4"/>
      <c r="AZ49" s="4"/>
      <c r="BA49" s="4"/>
      <c r="BB49" s="4"/>
      <c r="BC49" s="4"/>
      <c r="BD49" s="4"/>
      <c r="BE49" s="4"/>
      <c r="BF49" s="196"/>
      <c r="BG49" s="4"/>
      <c r="BH49" s="4"/>
      <c r="BI49" s="4"/>
      <c r="BJ49" s="4"/>
      <c r="BK49" s="4"/>
    </row>
    <row r="50" spans="36:63" ht="15" customHeight="1" x14ac:dyDescent="0.3">
      <c r="AJ50" s="4"/>
      <c r="AK50" s="4"/>
      <c r="AL50" s="4"/>
      <c r="AM50" s="4"/>
      <c r="AN50" s="4"/>
      <c r="AO50" s="4"/>
      <c r="AP50" s="4"/>
      <c r="AQ50" s="4"/>
      <c r="AR50" s="4"/>
      <c r="AS50" s="4"/>
      <c r="AT50" s="4"/>
      <c r="AU50" s="4"/>
      <c r="AV50" s="4"/>
      <c r="AW50" s="4"/>
      <c r="AX50" s="4"/>
      <c r="AY50" s="4"/>
      <c r="AZ50" s="4"/>
      <c r="BA50" s="4"/>
      <c r="BB50" s="4"/>
      <c r="BC50" s="4"/>
      <c r="BD50" s="4"/>
      <c r="BE50" s="4"/>
      <c r="BG50" s="4"/>
      <c r="BH50" s="4"/>
      <c r="BI50" s="4"/>
      <c r="BJ50" s="4"/>
      <c r="BK50" s="4"/>
    </row>
    <row r="51" spans="36:63" ht="15" customHeight="1" x14ac:dyDescent="0.3">
      <c r="AJ51" s="4"/>
      <c r="AK51" s="4"/>
      <c r="AL51" s="4"/>
      <c r="AM51" s="4"/>
      <c r="AN51" s="4"/>
      <c r="AO51" s="4"/>
      <c r="AP51" s="4"/>
      <c r="AQ51" s="4"/>
      <c r="AR51" s="4"/>
      <c r="AS51" s="4"/>
      <c r="AT51" s="4"/>
      <c r="AU51" s="4"/>
      <c r="AV51" s="4"/>
      <c r="AW51" s="4"/>
      <c r="AX51" s="4"/>
      <c r="AY51" s="4"/>
      <c r="AZ51" s="4"/>
      <c r="BA51" s="4"/>
      <c r="BB51" s="4"/>
      <c r="BC51" s="4"/>
      <c r="BD51" s="4"/>
      <c r="BE51" s="4"/>
      <c r="BF51" s="196"/>
      <c r="BG51" s="4"/>
      <c r="BH51" s="4"/>
      <c r="BI51" s="4"/>
      <c r="BJ51" s="4"/>
      <c r="BK51" s="4"/>
    </row>
    <row r="52" spans="36:63" ht="15" customHeight="1" x14ac:dyDescent="0.3">
      <c r="AJ52" s="4"/>
      <c r="AK52" s="4"/>
      <c r="AL52" s="4"/>
      <c r="AM52" s="4"/>
      <c r="AN52" s="4"/>
      <c r="AO52" s="4"/>
      <c r="AP52" s="4"/>
      <c r="AQ52" s="4"/>
      <c r="AR52" s="4"/>
      <c r="AS52" s="4"/>
      <c r="AT52" s="4"/>
      <c r="AU52" s="4"/>
      <c r="AV52" s="4"/>
      <c r="AW52" s="4"/>
      <c r="AX52" s="4"/>
      <c r="AY52" s="4"/>
      <c r="AZ52" s="4"/>
      <c r="BA52" s="4"/>
      <c r="BB52" s="4"/>
      <c r="BC52" s="4"/>
      <c r="BD52" s="4"/>
      <c r="BE52" s="4"/>
      <c r="BG52" s="4"/>
      <c r="BH52" s="4"/>
      <c r="BI52" s="4"/>
      <c r="BJ52" s="4"/>
      <c r="BK52" s="4"/>
    </row>
    <row r="53" spans="36:63" ht="15" customHeight="1" x14ac:dyDescent="0.3">
      <c r="AJ53" s="4"/>
      <c r="AK53" s="4"/>
      <c r="AL53" s="4"/>
      <c r="AM53" s="4"/>
      <c r="AN53" s="4"/>
      <c r="AO53" s="4"/>
      <c r="AP53" s="4"/>
      <c r="AQ53" s="4"/>
      <c r="AR53" s="4"/>
      <c r="AS53" s="4"/>
      <c r="AT53" s="4"/>
      <c r="AU53" s="4"/>
      <c r="AV53" s="4"/>
      <c r="AW53" s="4"/>
      <c r="AX53" s="4"/>
      <c r="AY53" s="4"/>
      <c r="AZ53" s="4"/>
      <c r="BA53" s="4"/>
      <c r="BB53" s="4"/>
      <c r="BC53" s="4"/>
      <c r="BD53" s="4"/>
      <c r="BE53" s="4"/>
      <c r="BF53" s="196"/>
      <c r="BG53" s="4"/>
      <c r="BH53" s="4"/>
      <c r="BI53" s="4"/>
      <c r="BJ53" s="4"/>
      <c r="BK53" s="4"/>
    </row>
    <row r="54" spans="36:63" ht="15" customHeight="1" x14ac:dyDescent="0.3">
      <c r="AJ54" s="4"/>
      <c r="AK54" s="4"/>
      <c r="AL54" s="4"/>
      <c r="AM54" s="4"/>
      <c r="AN54" s="4"/>
      <c r="AO54" s="4"/>
      <c r="AP54" s="4"/>
      <c r="AQ54" s="4"/>
      <c r="AR54" s="4"/>
      <c r="AS54" s="4"/>
      <c r="AT54" s="4"/>
      <c r="AU54" s="4"/>
      <c r="AV54" s="4"/>
      <c r="AW54" s="4"/>
      <c r="AX54" s="4"/>
      <c r="AY54" s="4"/>
      <c r="AZ54" s="4"/>
      <c r="BA54" s="4"/>
      <c r="BB54" s="4"/>
      <c r="BC54" s="4"/>
      <c r="BD54" s="4"/>
      <c r="BE54" s="4"/>
      <c r="BG54" s="4"/>
      <c r="BH54" s="4"/>
      <c r="BI54" s="4"/>
      <c r="BJ54" s="4"/>
      <c r="BK54" s="4"/>
    </row>
    <row r="55" spans="36:63" ht="15" customHeight="1" x14ac:dyDescent="0.3">
      <c r="AJ55" s="4"/>
      <c r="AK55" s="4"/>
      <c r="AL55" s="4"/>
      <c r="AM55" s="4"/>
      <c r="AN55" s="4"/>
      <c r="AO55" s="4"/>
      <c r="AP55" s="4"/>
      <c r="AQ55" s="4"/>
      <c r="AR55" s="4"/>
      <c r="AS55" s="4"/>
      <c r="AT55" s="4"/>
      <c r="AU55" s="4"/>
      <c r="AV55" s="4"/>
      <c r="AW55" s="4"/>
      <c r="AX55" s="4"/>
      <c r="AY55" s="4"/>
      <c r="AZ55" s="4"/>
      <c r="BA55" s="4"/>
      <c r="BB55" s="4"/>
      <c r="BC55" s="4"/>
      <c r="BD55" s="4"/>
      <c r="BE55" s="4"/>
      <c r="BF55" s="196"/>
      <c r="BG55" s="4"/>
      <c r="BH55" s="4"/>
      <c r="BI55" s="4"/>
      <c r="BJ55" s="4"/>
      <c r="BK55" s="4"/>
    </row>
    <row r="56" spans="36:63" ht="15" customHeight="1" x14ac:dyDescent="0.3">
      <c r="AJ56" s="4"/>
      <c r="AK56" s="4"/>
      <c r="AL56" s="4"/>
      <c r="AM56" s="4"/>
      <c r="AN56" s="4"/>
      <c r="AO56" s="4"/>
      <c r="AP56" s="4"/>
      <c r="AQ56" s="4"/>
      <c r="AR56" s="4"/>
      <c r="AS56" s="4"/>
      <c r="AT56" s="4"/>
      <c r="AU56" s="4"/>
      <c r="AV56" s="4"/>
      <c r="AW56" s="4"/>
      <c r="AX56" s="4"/>
      <c r="AY56" s="4"/>
      <c r="AZ56" s="4"/>
      <c r="BA56" s="4"/>
      <c r="BB56" s="4"/>
      <c r="BC56" s="4"/>
      <c r="BD56" s="4"/>
      <c r="BE56" s="4"/>
      <c r="BG56" s="4"/>
      <c r="BH56" s="4"/>
      <c r="BI56" s="4"/>
      <c r="BJ56" s="4"/>
      <c r="BK56" s="4"/>
    </row>
    <row r="57" spans="36:63" ht="15" customHeight="1" x14ac:dyDescent="0.3">
      <c r="AJ57" s="4"/>
      <c r="AK57" s="4"/>
      <c r="AL57" s="4"/>
      <c r="AM57" s="4"/>
      <c r="AN57" s="4"/>
      <c r="AO57" s="4"/>
      <c r="AP57" s="4"/>
      <c r="AQ57" s="4"/>
      <c r="AR57" s="4"/>
      <c r="AS57" s="4"/>
      <c r="AT57" s="4"/>
      <c r="AU57" s="4"/>
      <c r="AV57" s="4"/>
      <c r="AW57" s="4"/>
      <c r="AX57" s="4"/>
      <c r="AY57" s="4"/>
      <c r="AZ57" s="4"/>
      <c r="BA57" s="4"/>
      <c r="BB57" s="4"/>
      <c r="BC57" s="4"/>
      <c r="BD57" s="4"/>
      <c r="BE57" s="4"/>
      <c r="BF57" s="196"/>
      <c r="BG57" s="4"/>
      <c r="BH57" s="4"/>
      <c r="BI57" s="4"/>
      <c r="BJ57" s="4"/>
      <c r="BK57" s="4"/>
    </row>
    <row r="58" spans="36:63" ht="15" customHeight="1" x14ac:dyDescent="0.3">
      <c r="AJ58" s="4"/>
      <c r="AK58" s="4"/>
      <c r="AL58" s="4"/>
      <c r="AM58" s="4"/>
      <c r="AN58" s="4"/>
      <c r="AO58" s="4"/>
      <c r="AP58" s="4"/>
      <c r="AQ58" s="4"/>
      <c r="AR58" s="4"/>
      <c r="AS58" s="4"/>
      <c r="AT58" s="4"/>
      <c r="AU58" s="4"/>
      <c r="AV58" s="4"/>
      <c r="AW58" s="4"/>
      <c r="AX58" s="4"/>
      <c r="AY58" s="4"/>
      <c r="AZ58" s="4"/>
      <c r="BA58" s="4"/>
      <c r="BB58" s="4"/>
      <c r="BC58" s="4"/>
      <c r="BD58" s="4"/>
      <c r="BE58" s="4"/>
      <c r="BF58" s="4"/>
      <c r="BG58" s="4"/>
      <c r="BH58" s="4"/>
      <c r="BI58" s="4"/>
      <c r="BJ58" s="4"/>
      <c r="BK58" s="4"/>
    </row>
    <row r="59" spans="36:63" ht="15" customHeight="1" x14ac:dyDescent="0.3">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c r="BJ59" s="4"/>
      <c r="BK59" s="4"/>
    </row>
    <row r="60" spans="36:63" ht="15" customHeight="1" x14ac:dyDescent="0.3">
      <c r="AJ60" s="4"/>
      <c r="AK60" s="4"/>
      <c r="AL60" s="4"/>
      <c r="AM60" s="4"/>
      <c r="AN60" s="4"/>
      <c r="AO60" s="4"/>
      <c r="AP60" s="4"/>
      <c r="AQ60" s="4"/>
      <c r="AR60" s="4"/>
      <c r="AS60" s="4"/>
      <c r="AT60" s="4"/>
      <c r="AU60" s="4"/>
      <c r="AV60" s="4"/>
      <c r="AW60" s="4"/>
      <c r="AX60" s="4"/>
      <c r="AY60" s="4"/>
      <c r="AZ60" s="4"/>
      <c r="BA60" s="4"/>
      <c r="BB60" s="4"/>
      <c r="BC60" s="4"/>
      <c r="BD60" s="4"/>
      <c r="BE60" s="4"/>
      <c r="BF60" s="4"/>
      <c r="BG60" s="4"/>
      <c r="BH60" s="4"/>
      <c r="BI60" s="4"/>
      <c r="BJ60" s="4"/>
      <c r="BK60" s="4"/>
    </row>
    <row r="61" spans="36:63" ht="15" customHeight="1" x14ac:dyDescent="0.3">
      <c r="AJ61" s="4"/>
      <c r="AK61" s="4"/>
      <c r="AL61" s="4"/>
      <c r="AM61" s="4"/>
      <c r="AN61" s="4"/>
      <c r="AO61" s="4"/>
      <c r="AP61" s="4"/>
      <c r="AQ61" s="4"/>
      <c r="AR61" s="4"/>
      <c r="AS61" s="4"/>
      <c r="AT61" s="4"/>
      <c r="AU61" s="4"/>
      <c r="AV61" s="4"/>
      <c r="AW61" s="4"/>
      <c r="AX61" s="4"/>
      <c r="AY61" s="4"/>
      <c r="AZ61" s="4"/>
      <c r="BA61" s="4"/>
      <c r="BB61" s="4"/>
      <c r="BC61" s="4"/>
      <c r="BD61" s="4"/>
      <c r="BE61" s="4"/>
      <c r="BF61" s="4"/>
      <c r="BG61" s="4"/>
      <c r="BH61" s="4"/>
      <c r="BI61" s="4"/>
      <c r="BJ61" s="4"/>
      <c r="BK61" s="4"/>
    </row>
    <row r="62" spans="36:63" ht="15" customHeight="1" x14ac:dyDescent="0.3">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c r="BJ62" s="4"/>
      <c r="BK62" s="4"/>
    </row>
    <row r="63" spans="36:63" ht="15" customHeight="1" x14ac:dyDescent="0.3">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c r="BJ63" s="4"/>
      <c r="BK63" s="4"/>
    </row>
    <row r="64" spans="36:63" ht="15" customHeight="1" x14ac:dyDescent="0.3">
      <c r="AJ64" s="4"/>
      <c r="AK64" s="4"/>
      <c r="AL64" s="4"/>
      <c r="AM64" s="4"/>
      <c r="AN64" s="4"/>
      <c r="AO64" s="4"/>
      <c r="AP64" s="4"/>
      <c r="AQ64" s="4"/>
      <c r="AR64" s="4"/>
      <c r="AS64" s="4"/>
      <c r="AT64" s="4"/>
      <c r="AU64" s="4"/>
      <c r="AV64" s="4"/>
      <c r="AW64" s="4"/>
      <c r="AX64" s="4"/>
      <c r="AY64" s="4"/>
      <c r="AZ64" s="4"/>
      <c r="BA64" s="4"/>
      <c r="BB64" s="4"/>
      <c r="BC64" s="4"/>
      <c r="BD64" s="4"/>
      <c r="BE64" s="4"/>
      <c r="BF64" s="4"/>
      <c r="BG64" s="4"/>
      <c r="BH64" s="4"/>
      <c r="BI64" s="4"/>
      <c r="BJ64" s="4"/>
      <c r="BK64" s="4"/>
    </row>
    <row r="65" spans="36:63" ht="15" customHeight="1" x14ac:dyDescent="0.3">
      <c r="AJ65" s="4"/>
      <c r="AK65" s="4"/>
      <c r="AL65" s="4"/>
      <c r="AM65" s="4"/>
      <c r="AN65" s="4"/>
      <c r="AO65" s="4"/>
      <c r="AP65" s="4"/>
      <c r="AQ65" s="4"/>
      <c r="AR65" s="4"/>
      <c r="AS65" s="4"/>
      <c r="AT65" s="4"/>
      <c r="AU65" s="4"/>
      <c r="AV65" s="4"/>
      <c r="AW65" s="4"/>
      <c r="AX65" s="4"/>
      <c r="AY65" s="4"/>
      <c r="AZ65" s="4"/>
      <c r="BA65" s="4"/>
      <c r="BB65" s="4"/>
      <c r="BC65" s="4"/>
      <c r="BD65" s="4"/>
      <c r="BE65" s="4"/>
      <c r="BF65" s="4"/>
      <c r="BG65" s="4"/>
      <c r="BH65" s="4"/>
      <c r="BI65" s="4"/>
      <c r="BJ65" s="4"/>
      <c r="BK65" s="4"/>
    </row>
    <row r="66" spans="36:63" ht="15" customHeight="1" x14ac:dyDescent="0.3">
      <c r="AJ66" s="4"/>
      <c r="AK66" s="4"/>
      <c r="AL66" s="4"/>
      <c r="AM66" s="4"/>
      <c r="AN66" s="4"/>
      <c r="AO66" s="4"/>
      <c r="AP66" s="4"/>
      <c r="AQ66" s="4"/>
      <c r="AR66" s="4"/>
      <c r="AS66" s="4"/>
      <c r="AT66" s="4"/>
      <c r="AU66" s="4"/>
      <c r="AV66" s="4"/>
      <c r="AW66" s="4"/>
      <c r="AX66" s="4"/>
      <c r="AY66" s="4"/>
      <c r="AZ66" s="4"/>
      <c r="BA66" s="4"/>
      <c r="BB66" s="4"/>
      <c r="BC66" s="4"/>
      <c r="BD66" s="4"/>
      <c r="BE66" s="4"/>
      <c r="BF66" s="4"/>
      <c r="BG66" s="4"/>
      <c r="BH66" s="4"/>
      <c r="BI66" s="4"/>
      <c r="BJ66" s="4"/>
      <c r="BK66" s="4"/>
    </row>
    <row r="67" spans="36:63" ht="15" customHeight="1" x14ac:dyDescent="0.3">
      <c r="AJ67" s="4"/>
      <c r="AK67" s="4"/>
      <c r="AL67" s="4"/>
      <c r="AM67" s="4"/>
      <c r="AN67" s="4"/>
      <c r="AO67" s="4"/>
      <c r="AP67" s="4"/>
      <c r="AQ67" s="4"/>
      <c r="AR67" s="4"/>
      <c r="AS67" s="4"/>
      <c r="AT67" s="4"/>
      <c r="AU67" s="4"/>
      <c r="AV67" s="4"/>
      <c r="AW67" s="4"/>
      <c r="AX67" s="4"/>
      <c r="AY67" s="4"/>
      <c r="AZ67" s="4"/>
      <c r="BA67" s="4"/>
      <c r="BB67" s="4"/>
      <c r="BC67" s="4"/>
      <c r="BD67" s="4"/>
      <c r="BE67" s="4"/>
      <c r="BF67" s="4"/>
      <c r="BG67" s="4"/>
      <c r="BH67" s="4"/>
      <c r="BI67" s="4"/>
      <c r="BJ67" s="4"/>
      <c r="BK67" s="4"/>
    </row>
    <row r="68" spans="36:63" ht="15" customHeight="1" x14ac:dyDescent="0.3">
      <c r="AJ68" s="4"/>
      <c r="AK68" s="4"/>
      <c r="AL68" s="4"/>
      <c r="AM68" s="4"/>
      <c r="AN68" s="4"/>
      <c r="AO68" s="4"/>
      <c r="AP68" s="4"/>
      <c r="AQ68" s="4"/>
      <c r="AR68" s="4"/>
      <c r="AS68" s="4"/>
      <c r="AT68" s="4"/>
      <c r="AU68" s="4"/>
      <c r="AV68" s="4"/>
      <c r="AW68" s="4"/>
      <c r="AX68" s="4"/>
      <c r="AY68" s="4"/>
      <c r="AZ68" s="4"/>
      <c r="BA68" s="4"/>
      <c r="BB68" s="4"/>
      <c r="BC68" s="4"/>
      <c r="BD68" s="4"/>
      <c r="BE68" s="4"/>
      <c r="BF68" s="4"/>
      <c r="BG68" s="4"/>
      <c r="BH68" s="4"/>
      <c r="BI68" s="4"/>
      <c r="BJ68" s="4"/>
      <c r="BK68" s="4"/>
    </row>
    <row r="69" spans="36:63" ht="15" customHeight="1" x14ac:dyDescent="0.3">
      <c r="AJ69" s="4"/>
      <c r="AK69" s="4"/>
      <c r="AL69" s="4"/>
      <c r="AM69" s="4"/>
      <c r="AN69" s="4"/>
      <c r="AO69" s="4"/>
      <c r="AP69" s="4"/>
      <c r="AQ69" s="4"/>
      <c r="AR69" s="4"/>
      <c r="AS69" s="4"/>
      <c r="AT69" s="4"/>
      <c r="AU69" s="4"/>
      <c r="AV69" s="4"/>
      <c r="AW69" s="4"/>
      <c r="AX69" s="4"/>
      <c r="AY69" s="4"/>
      <c r="AZ69" s="4"/>
      <c r="BA69" s="4"/>
      <c r="BB69" s="4"/>
      <c r="BC69" s="4"/>
      <c r="BD69" s="4"/>
      <c r="BE69" s="4"/>
      <c r="BF69" s="4"/>
      <c r="BG69" s="4"/>
      <c r="BH69" s="4"/>
      <c r="BI69" s="4"/>
      <c r="BJ69" s="4"/>
      <c r="BK69" s="4"/>
    </row>
    <row r="70" spans="36:63" ht="15" customHeight="1" x14ac:dyDescent="0.3">
      <c r="AJ70" s="4"/>
      <c r="AL70" s="4"/>
      <c r="AM70" s="4"/>
      <c r="AN70" s="4"/>
      <c r="AO70" s="4"/>
      <c r="AP70" s="4"/>
      <c r="AQ70" s="4"/>
      <c r="AR70" s="4"/>
      <c r="AS70" s="4"/>
      <c r="AT70" s="4"/>
      <c r="AU70" s="4"/>
      <c r="AV70" s="4"/>
      <c r="AW70" s="4"/>
      <c r="AX70" s="4"/>
      <c r="AY70" s="4"/>
      <c r="AZ70" s="4"/>
      <c r="BA70" s="4"/>
      <c r="BB70" s="4"/>
      <c r="BC70" s="4"/>
      <c r="BD70" s="4"/>
      <c r="BE70" s="4"/>
      <c r="BF70" s="4"/>
      <c r="BG70" s="4"/>
      <c r="BH70" s="4"/>
      <c r="BI70" s="4"/>
      <c r="BJ70" s="4"/>
      <c r="BK70" s="4"/>
    </row>
    <row r="71" spans="36:63" ht="15" customHeight="1" x14ac:dyDescent="0.3">
      <c r="AJ71" s="4"/>
      <c r="AL71" s="4"/>
      <c r="AM71" s="4"/>
      <c r="AN71" s="4"/>
      <c r="AO71" s="4"/>
      <c r="AP71" s="4"/>
      <c r="AQ71" s="4"/>
      <c r="AR71" s="4"/>
      <c r="AS71" s="4"/>
      <c r="AT71" s="4"/>
      <c r="AU71" s="4"/>
      <c r="AV71" s="4"/>
      <c r="AW71" s="4"/>
      <c r="AX71" s="4"/>
      <c r="AY71" s="4"/>
      <c r="AZ71" s="4"/>
      <c r="BA71" s="4"/>
      <c r="BB71" s="4"/>
      <c r="BC71" s="4"/>
      <c r="BD71" s="4"/>
      <c r="BE71" s="4"/>
      <c r="BF71" s="4"/>
      <c r="BG71" s="4"/>
      <c r="BH71" s="4"/>
      <c r="BI71" s="4"/>
      <c r="BJ71" s="4"/>
      <c r="BK71" s="4"/>
    </row>
    <row r="72" spans="36:63" ht="15" customHeight="1" x14ac:dyDescent="0.3">
      <c r="AJ72" s="4"/>
      <c r="AM72" s="4"/>
      <c r="AN72" s="4"/>
      <c r="AO72" s="4"/>
      <c r="AP72" s="4"/>
      <c r="AQ72" s="4"/>
      <c r="AR72" s="4"/>
      <c r="AS72" s="4"/>
      <c r="AT72" s="4"/>
      <c r="AU72" s="4"/>
      <c r="AV72" s="4"/>
      <c r="AW72" s="4"/>
      <c r="AX72" s="4"/>
      <c r="AY72" s="4"/>
      <c r="AZ72" s="4"/>
      <c r="BA72" s="4"/>
      <c r="BB72" s="4"/>
      <c r="BC72" s="4"/>
      <c r="BD72" s="4"/>
      <c r="BE72" s="4"/>
      <c r="BF72" s="4"/>
      <c r="BG72" s="4"/>
      <c r="BH72" s="4"/>
      <c r="BI72" s="4"/>
      <c r="BJ72" s="4"/>
      <c r="BK72" s="4"/>
    </row>
    <row r="73" spans="36:63" ht="15" customHeight="1" x14ac:dyDescent="0.3">
      <c r="AJ73" s="4"/>
      <c r="AM73" s="4"/>
      <c r="AN73" s="4"/>
      <c r="AO73" s="4"/>
      <c r="AP73" s="4"/>
      <c r="AQ73" s="4"/>
      <c r="AR73" s="4"/>
      <c r="AS73" s="4"/>
      <c r="AT73" s="4"/>
      <c r="AU73" s="4"/>
      <c r="AV73" s="4"/>
      <c r="AW73" s="4"/>
      <c r="AX73" s="4"/>
      <c r="AY73" s="4"/>
      <c r="BF73" s="4"/>
      <c r="BG73" s="4"/>
      <c r="BH73" s="4"/>
      <c r="BI73" s="4"/>
      <c r="BJ73" s="4"/>
      <c r="BK73" s="4"/>
    </row>
    <row r="74" spans="36:63" ht="15" customHeight="1" x14ac:dyDescent="0.3">
      <c r="AJ74" s="4"/>
      <c r="AM74" s="4"/>
      <c r="AN74" s="4"/>
      <c r="AO74" s="4"/>
      <c r="AP74" s="4"/>
      <c r="AQ74" s="4"/>
      <c r="AR74" s="4"/>
      <c r="AS74" s="4"/>
      <c r="AT74" s="4"/>
      <c r="AU74" s="4"/>
      <c r="AV74" s="4"/>
      <c r="AW74" s="4"/>
      <c r="AX74" s="4"/>
      <c r="AY74" s="4"/>
      <c r="BF74" s="4"/>
      <c r="BG74" s="4"/>
      <c r="BH74" s="4"/>
      <c r="BI74" s="4"/>
      <c r="BJ74" s="4"/>
      <c r="BK74" s="4"/>
    </row>
    <row r="75" spans="36:63" ht="15" customHeight="1" x14ac:dyDescent="0.3">
      <c r="AM75" s="4"/>
    </row>
    <row r="76" spans="36:63" ht="15" customHeight="1" x14ac:dyDescent="0.3">
      <c r="AM76" s="4"/>
    </row>
    <row r="77" spans="36:63" ht="15" customHeight="1" x14ac:dyDescent="0.3"/>
    <row r="78" spans="36:63" ht="15" customHeight="1" x14ac:dyDescent="0.3"/>
    <row r="79" spans="36:63" ht="15" customHeight="1" x14ac:dyDescent="0.3"/>
    <row r="80" spans="36:63" ht="15" customHeight="1" x14ac:dyDescent="0.3"/>
    <row r="81" ht="15" customHeight="1" x14ac:dyDescent="0.3"/>
    <row r="82" ht="15" customHeight="1" x14ac:dyDescent="0.3"/>
    <row r="83" ht="15" customHeight="1" x14ac:dyDescent="0.3"/>
    <row r="84" ht="15" customHeight="1" x14ac:dyDescent="0.3"/>
    <row r="85" ht="15" customHeight="1" x14ac:dyDescent="0.3"/>
    <row r="86" ht="15" customHeight="1" x14ac:dyDescent="0.3"/>
    <row r="87" ht="15" customHeight="1" x14ac:dyDescent="0.3"/>
    <row r="88" ht="15" customHeight="1" x14ac:dyDescent="0.3"/>
    <row r="89" ht="15" customHeight="1" x14ac:dyDescent="0.3"/>
    <row r="90" ht="15" customHeight="1" x14ac:dyDescent="0.3"/>
    <row r="91" ht="15" customHeight="1" x14ac:dyDescent="0.3"/>
    <row r="92" ht="15" customHeight="1" x14ac:dyDescent="0.3"/>
    <row r="93" ht="15" customHeight="1" x14ac:dyDescent="0.3"/>
    <row r="94" ht="15" customHeight="1" x14ac:dyDescent="0.3"/>
    <row r="95" ht="15" customHeight="1" x14ac:dyDescent="0.3"/>
    <row r="96" ht="15" customHeight="1" x14ac:dyDescent="0.3"/>
    <row r="97" ht="15" customHeight="1" x14ac:dyDescent="0.3"/>
    <row r="98" ht="15" customHeight="1" x14ac:dyDescent="0.3"/>
    <row r="99" ht="15" customHeight="1" x14ac:dyDescent="0.3"/>
    <row r="100" ht="15" customHeight="1" x14ac:dyDescent="0.3"/>
    <row r="101" ht="15" customHeight="1" x14ac:dyDescent="0.3"/>
    <row r="102" ht="15" customHeight="1" x14ac:dyDescent="0.3"/>
    <row r="103" ht="15" customHeight="1" x14ac:dyDescent="0.3"/>
  </sheetData>
  <dataConsolidate/>
  <mergeCells count="89">
    <mergeCell ref="C4:E4"/>
    <mergeCell ref="F4:N4"/>
    <mergeCell ref="A1:T1"/>
    <mergeCell ref="C2:E2"/>
    <mergeCell ref="F2:N2"/>
    <mergeCell ref="C3:E3"/>
    <mergeCell ref="F3:N3"/>
    <mergeCell ref="C5:E5"/>
    <mergeCell ref="F5:N5"/>
    <mergeCell ref="C6:E6"/>
    <mergeCell ref="F6:N6"/>
    <mergeCell ref="C7:E7"/>
    <mergeCell ref="F7:N9"/>
    <mergeCell ref="A11:B11"/>
    <mergeCell ref="C11:G11"/>
    <mergeCell ref="J11:K11"/>
    <mergeCell ref="L11:P11"/>
    <mergeCell ref="A12:B13"/>
    <mergeCell ref="C12:G13"/>
    <mergeCell ref="J12:K13"/>
    <mergeCell ref="L12:P13"/>
    <mergeCell ref="A14:B14"/>
    <mergeCell ref="C14:G14"/>
    <mergeCell ref="J14:K14"/>
    <mergeCell ref="L14:P14"/>
    <mergeCell ref="A15:B18"/>
    <mergeCell ref="C15:G16"/>
    <mergeCell ref="J15:K18"/>
    <mergeCell ref="L15:P16"/>
    <mergeCell ref="C17:D17"/>
    <mergeCell ref="F17:G17"/>
    <mergeCell ref="L17:M17"/>
    <mergeCell ref="O17:P17"/>
    <mergeCell ref="C18:D18"/>
    <mergeCell ref="F18:G18"/>
    <mergeCell ref="L18:M18"/>
    <mergeCell ref="O18:P18"/>
    <mergeCell ref="A22:C22"/>
    <mergeCell ref="D22:L22"/>
    <mergeCell ref="A19:B19"/>
    <mergeCell ref="C19:G19"/>
    <mergeCell ref="J19:K19"/>
    <mergeCell ref="L19:P19"/>
    <mergeCell ref="A21:C21"/>
    <mergeCell ref="D21:H21"/>
    <mergeCell ref="B23:C23"/>
    <mergeCell ref="B24:C24"/>
    <mergeCell ref="B25:C25"/>
    <mergeCell ref="B26:C26"/>
    <mergeCell ref="B27:C27"/>
    <mergeCell ref="B28:C28"/>
    <mergeCell ref="B29:C29"/>
    <mergeCell ref="B30:C30"/>
    <mergeCell ref="B31:C31"/>
    <mergeCell ref="A32:A33"/>
    <mergeCell ref="B32:C33"/>
    <mergeCell ref="B44:C44"/>
    <mergeCell ref="J32:J33"/>
    <mergeCell ref="K32:K33"/>
    <mergeCell ref="L32:L33"/>
    <mergeCell ref="B37:C37"/>
    <mergeCell ref="B38:C38"/>
    <mergeCell ref="A36:C36"/>
    <mergeCell ref="D36:L36"/>
    <mergeCell ref="A35:C35"/>
    <mergeCell ref="D35:H35"/>
    <mergeCell ref="D32:D33"/>
    <mergeCell ref="E32:E33"/>
    <mergeCell ref="F32:F33"/>
    <mergeCell ref="G32:G33"/>
    <mergeCell ref="H32:H33"/>
    <mergeCell ref="I32:I33"/>
    <mergeCell ref="B39:C39"/>
    <mergeCell ref="B40:C40"/>
    <mergeCell ref="B41:C41"/>
    <mergeCell ref="B42:C42"/>
    <mergeCell ref="B43:C43"/>
    <mergeCell ref="L46:L47"/>
    <mergeCell ref="B45:C45"/>
    <mergeCell ref="A46:A47"/>
    <mergeCell ref="B46:C47"/>
    <mergeCell ref="D46:D47"/>
    <mergeCell ref="E46:E47"/>
    <mergeCell ref="F46:F47"/>
    <mergeCell ref="G46:G47"/>
    <mergeCell ref="H46:H47"/>
    <mergeCell ref="I46:I47"/>
    <mergeCell ref="J46:J47"/>
    <mergeCell ref="K46:K47"/>
  </mergeCells>
  <conditionalFormatting sqref="M34 I34:K34 O37:AA37 D25:F31 D32:M32">
    <cfRule type="cellIs" dxfId="234" priority="42" operator="equal">
      <formula>0</formula>
    </cfRule>
  </conditionalFormatting>
  <conditionalFormatting sqref="K34 F31 D32:M32">
    <cfRule type="expression" dxfId="233" priority="43">
      <formula>#REF!="1/8"</formula>
    </cfRule>
  </conditionalFormatting>
  <conditionalFormatting sqref="O37:AA37">
    <cfRule type="expression" dxfId="232" priority="41">
      <formula>#REF!="1/8"</formula>
    </cfRule>
  </conditionalFormatting>
  <conditionalFormatting sqref="M33:V33 N32:V32 G25:V31">
    <cfRule type="cellIs" dxfId="231" priority="40" operator="equal">
      <formula>0</formula>
    </cfRule>
  </conditionalFormatting>
  <conditionalFormatting sqref="D24:F24">
    <cfRule type="cellIs" dxfId="230" priority="39" operator="equal">
      <formula>0</formula>
    </cfRule>
  </conditionalFormatting>
  <conditionalFormatting sqref="G24:L24">
    <cfRule type="cellIs" dxfId="229" priority="38" operator="equal">
      <formula>0</formula>
    </cfRule>
  </conditionalFormatting>
  <conditionalFormatting sqref="L12">
    <cfRule type="cellIs" dxfId="228" priority="36" operator="equal">
      <formula>0</formula>
    </cfRule>
    <cfRule type="cellIs" dxfId="227" priority="37" operator="equal">
      <formula>0</formula>
    </cfRule>
  </conditionalFormatting>
  <conditionalFormatting sqref="L14">
    <cfRule type="cellIs" dxfId="226" priority="34" operator="equal">
      <formula>0</formula>
    </cfRule>
    <cfRule type="cellIs" dxfId="225" priority="35" operator="equal">
      <formula>0</formula>
    </cfRule>
  </conditionalFormatting>
  <conditionalFormatting sqref="L15">
    <cfRule type="cellIs" dxfId="224" priority="32" operator="equal">
      <formula>0</formula>
    </cfRule>
    <cfRule type="cellIs" dxfId="223" priority="33" operator="equal">
      <formula>0</formula>
    </cfRule>
  </conditionalFormatting>
  <conditionalFormatting sqref="L18">
    <cfRule type="cellIs" dxfId="222" priority="30" operator="equal">
      <formula>0</formula>
    </cfRule>
    <cfRule type="cellIs" dxfId="221" priority="31" operator="equal">
      <formula>0</formula>
    </cfRule>
  </conditionalFormatting>
  <conditionalFormatting sqref="N18">
    <cfRule type="cellIs" dxfId="220" priority="28" operator="equal">
      <formula>0</formula>
    </cfRule>
    <cfRule type="cellIs" dxfId="219" priority="29" operator="equal">
      <formula>0</formula>
    </cfRule>
  </conditionalFormatting>
  <conditionalFormatting sqref="O18">
    <cfRule type="cellIs" dxfId="218" priority="26" operator="equal">
      <formula>0</formula>
    </cfRule>
    <cfRule type="cellIs" dxfId="217" priority="27" operator="equal">
      <formula>0</formula>
    </cfRule>
  </conditionalFormatting>
  <conditionalFormatting sqref="L19">
    <cfRule type="cellIs" dxfId="216" priority="24" operator="equal">
      <formula>0</formula>
    </cfRule>
    <cfRule type="cellIs" dxfId="215" priority="25" operator="equal">
      <formula>0</formula>
    </cfRule>
  </conditionalFormatting>
  <conditionalFormatting sqref="D26:L26">
    <cfRule type="expression" dxfId="214" priority="44">
      <formula>$F$4=$AK$15</formula>
    </cfRule>
    <cfRule type="expression" dxfId="213" priority="45">
      <formula>$F$4=$AK$14</formula>
    </cfRule>
    <cfRule type="expression" dxfId="212" priority="46">
      <formula>$F$4=$AK$13</formula>
    </cfRule>
    <cfRule type="expression" dxfId="211" priority="47">
      <formula>$F$4=$AK$12</formula>
    </cfRule>
    <cfRule type="expression" dxfId="210" priority="48">
      <formula>$F$4=$AK$11</formula>
    </cfRule>
    <cfRule type="expression" dxfId="209" priority="49">
      <formula>$F$4=$AK$10</formula>
    </cfRule>
    <cfRule type="expression" dxfId="208" priority="50">
      <formula>$F$4=$AK$9</formula>
    </cfRule>
    <cfRule type="expression" dxfId="207" priority="51">
      <formula>$F$4=$AK$8</formula>
    </cfRule>
    <cfRule type="expression" dxfId="206" priority="52">
      <formula>$F$4=$AK$7</formula>
    </cfRule>
    <cfRule type="expression" dxfId="205" priority="53">
      <formula>$F$4=$AK$6</formula>
    </cfRule>
    <cfRule type="expression" dxfId="204" priority="54">
      <formula>$F$4=#REF!</formula>
    </cfRule>
  </conditionalFormatting>
  <conditionalFormatting sqref="D26:L26">
    <cfRule type="expression" dxfId="203" priority="55">
      <formula>$F$4=$AK$6</formula>
    </cfRule>
    <cfRule type="expression" dxfId="202" priority="56">
      <formula>$F$4=#REF!</formula>
    </cfRule>
    <cfRule type="expression" dxfId="201" priority="57">
      <formula>$F$4=$AK$7</formula>
    </cfRule>
  </conditionalFormatting>
  <conditionalFormatting sqref="A30:L30">
    <cfRule type="expression" dxfId="200" priority="23">
      <formula>$F$4=$AK$6</formula>
    </cfRule>
  </conditionalFormatting>
  <conditionalFormatting sqref="B27:L27">
    <cfRule type="expression" dxfId="199" priority="22">
      <formula>$F$4=$AK$5</formula>
    </cfRule>
  </conditionalFormatting>
  <conditionalFormatting sqref="D39:F45 D46:L46">
    <cfRule type="cellIs" dxfId="198" priority="6" operator="equal">
      <formula>0</formula>
    </cfRule>
  </conditionalFormatting>
  <conditionalFormatting sqref="F45 D46:L46">
    <cfRule type="expression" dxfId="197" priority="7">
      <formula>#REF!="1/8"</formula>
    </cfRule>
  </conditionalFormatting>
  <conditionalFormatting sqref="G39:L45">
    <cfRule type="cellIs" dxfId="196" priority="5" operator="equal">
      <formula>0</formula>
    </cfRule>
  </conditionalFormatting>
  <conditionalFormatting sqref="D38:F38">
    <cfRule type="cellIs" dxfId="195" priority="4" operator="equal">
      <formula>0</formula>
    </cfRule>
  </conditionalFormatting>
  <conditionalFormatting sqref="G38:L38">
    <cfRule type="cellIs" dxfId="194" priority="3" operator="equal">
      <formula>0</formula>
    </cfRule>
  </conditionalFormatting>
  <conditionalFormatting sqref="D40:L40">
    <cfRule type="expression" dxfId="193" priority="8">
      <formula>$F$4=$AK$15</formula>
    </cfRule>
    <cfRule type="expression" dxfId="192" priority="9">
      <formula>$F$4=$AK$14</formula>
    </cfRule>
    <cfRule type="expression" dxfId="191" priority="10">
      <formula>$F$4=$AK$13</formula>
    </cfRule>
    <cfRule type="expression" dxfId="190" priority="11">
      <formula>$F$4=$AK$12</formula>
    </cfRule>
    <cfRule type="expression" dxfId="189" priority="12">
      <formula>$F$4=$AK$11</formula>
    </cfRule>
    <cfRule type="expression" dxfId="188" priority="13">
      <formula>$F$4=$AK$10</formula>
    </cfRule>
    <cfRule type="expression" dxfId="187" priority="14">
      <formula>$F$4=$AK$9</formula>
    </cfRule>
    <cfRule type="expression" dxfId="186" priority="15">
      <formula>$F$4=$AK$8</formula>
    </cfRule>
    <cfRule type="expression" dxfId="185" priority="16">
      <formula>$F$4=$AK$7</formula>
    </cfRule>
    <cfRule type="expression" dxfId="184" priority="17">
      <formula>$F$4=$AK$6</formula>
    </cfRule>
    <cfRule type="expression" dxfId="183" priority="18">
      <formula>$F$4=#REF!</formula>
    </cfRule>
  </conditionalFormatting>
  <conditionalFormatting sqref="D40:L40">
    <cfRule type="expression" dxfId="182" priority="19">
      <formula>$F$4=$AK$6</formula>
    </cfRule>
    <cfRule type="expression" dxfId="181" priority="20">
      <formula>$F$4=#REF!</formula>
    </cfRule>
    <cfRule type="expression" dxfId="180" priority="21">
      <formula>$F$4=$AK$7</formula>
    </cfRule>
  </conditionalFormatting>
  <conditionalFormatting sqref="A44:L44">
    <cfRule type="expression" dxfId="179" priority="2">
      <formula>$F$4=$AK$6</formula>
    </cfRule>
  </conditionalFormatting>
  <conditionalFormatting sqref="B41:L41">
    <cfRule type="expression" dxfId="178" priority="1">
      <formula>$F$4=$AK$5</formula>
    </cfRule>
  </conditionalFormatting>
  <dataValidations count="2">
    <dataValidation type="list" allowBlank="1" showInputMessage="1" showErrorMessage="1" sqref="O4" xr:uid="{0C525871-C817-4299-AD1E-8F31A590CA35}">
      <formula1>$AK$4:$AK$15</formula1>
    </dataValidation>
    <dataValidation type="list" allowBlank="1" showInputMessage="1" showErrorMessage="1" sqref="O6" xr:uid="{811803C8-83B5-415D-9AFE-15ED5BD9EA05}">
      <formula1>$BF$6:$BF$49</formula1>
    </dataValidation>
  </dataValidations>
  <printOptions horizontalCentered="1" verticalCentered="1"/>
  <pageMargins left="0.25" right="0.25" top="0.75" bottom="0.75" header="0.3" footer="0.3"/>
  <pageSetup scale="65" orientation="landscape" r:id="rId1"/>
  <headerFooter>
    <oddFooter>&amp;Cpage &amp;P of &amp;N&amp;R&amp;8 2011</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0" tint="-0.249977111117893"/>
  </sheetPr>
  <dimension ref="A1:BK103"/>
  <sheetViews>
    <sheetView showGridLines="0" zoomScaleNormal="100" zoomScaleSheetLayoutView="40" zoomScalePageLayoutView="40" workbookViewId="0">
      <selection sqref="A1:T1"/>
    </sheetView>
  </sheetViews>
  <sheetFormatPr defaultColWidth="8.85546875" defaultRowHeight="18.75" x14ac:dyDescent="0.3"/>
  <cols>
    <col min="1" max="1" width="2.5703125" customWidth="1"/>
    <col min="2" max="2" width="9.140625" style="1" customWidth="1"/>
    <col min="3" max="4" width="9.140625" customWidth="1"/>
    <col min="5" max="11" width="10.7109375" customWidth="1"/>
    <col min="12" max="12" width="10.7109375" style="2" customWidth="1"/>
    <col min="13" max="17" width="10.7109375" customWidth="1"/>
    <col min="18" max="23" width="7.7109375" customWidth="1"/>
    <col min="24" max="35" width="9.140625" customWidth="1"/>
    <col min="36" max="36" width="48.42578125" bestFit="1" customWidth="1"/>
    <col min="37" max="37" width="45.85546875" customWidth="1"/>
    <col min="38" max="38" width="25.7109375" customWidth="1"/>
    <col min="39" max="39" width="21" bestFit="1" customWidth="1"/>
    <col min="40" max="46" width="9.140625" customWidth="1"/>
    <col min="47" max="47" width="41.5703125" bestFit="1" customWidth="1"/>
    <col min="48" max="49" width="9.140625" customWidth="1"/>
    <col min="50" max="52" width="10.7109375" bestFit="1" customWidth="1"/>
    <col min="53" max="53" width="9.140625" customWidth="1"/>
    <col min="54" max="54" width="10.7109375" bestFit="1" customWidth="1"/>
    <col min="55" max="55" width="9.140625" customWidth="1"/>
    <col min="56" max="56" width="9.140625" style="138" customWidth="1"/>
    <col min="57" max="57" width="12.28515625" customWidth="1"/>
    <col min="58" max="58" width="16.140625" bestFit="1" customWidth="1"/>
    <col min="59" max="65" width="9.140625" customWidth="1"/>
  </cols>
  <sheetData>
    <row r="1" spans="1:62" s="92" customFormat="1" ht="27" thickBot="1" x14ac:dyDescent="0.3">
      <c r="A1" s="259" t="s">
        <v>161</v>
      </c>
      <c r="B1" s="259"/>
      <c r="C1" s="259"/>
      <c r="D1" s="259"/>
      <c r="E1" s="259"/>
      <c r="F1" s="259"/>
      <c r="G1" s="259"/>
      <c r="H1" s="259"/>
      <c r="I1" s="259"/>
      <c r="J1" s="259"/>
      <c r="K1" s="259"/>
      <c r="L1" s="259"/>
      <c r="M1" s="259"/>
      <c r="N1" s="259"/>
      <c r="O1" s="259"/>
      <c r="P1" s="259"/>
      <c r="Q1" s="259"/>
      <c r="R1" s="259"/>
      <c r="S1" s="259"/>
      <c r="T1" s="259"/>
      <c r="BD1" s="138"/>
    </row>
    <row r="2" spans="1:62" ht="15" customHeight="1" x14ac:dyDescent="0.25">
      <c r="A2" s="1"/>
      <c r="B2"/>
      <c r="C2" s="228" t="s">
        <v>13</v>
      </c>
      <c r="D2" s="265"/>
      <c r="E2" s="265"/>
      <c r="F2" s="269"/>
      <c r="G2" s="270"/>
      <c r="H2" s="270"/>
      <c r="I2" s="270"/>
      <c r="J2" s="270"/>
      <c r="K2" s="270"/>
      <c r="L2" s="270"/>
      <c r="M2" s="270"/>
      <c r="N2" s="271"/>
      <c r="O2" s="19"/>
      <c r="R2" s="4"/>
      <c r="S2" s="4"/>
    </row>
    <row r="3" spans="1:62" ht="15" customHeight="1" x14ac:dyDescent="0.25">
      <c r="A3" s="1"/>
      <c r="B3"/>
      <c r="C3" s="230" t="s">
        <v>28</v>
      </c>
      <c r="D3" s="267"/>
      <c r="E3" s="267"/>
      <c r="F3" s="272"/>
      <c r="G3" s="273"/>
      <c r="H3" s="273"/>
      <c r="I3" s="273"/>
      <c r="J3" s="273"/>
      <c r="K3" s="273"/>
      <c r="L3" s="273"/>
      <c r="M3" s="273"/>
      <c r="N3" s="274"/>
      <c r="O3" s="19"/>
      <c r="R3" s="4"/>
      <c r="S3" s="4"/>
    </row>
    <row r="4" spans="1:62" ht="15" customHeight="1" x14ac:dyDescent="0.25">
      <c r="A4" s="1"/>
      <c r="B4"/>
      <c r="C4" s="230" t="s">
        <v>14</v>
      </c>
      <c r="D4" s="267"/>
      <c r="E4" s="267"/>
      <c r="F4" s="275" t="s">
        <v>391</v>
      </c>
      <c r="G4" s="276"/>
      <c r="H4" s="276"/>
      <c r="I4" s="276"/>
      <c r="J4" s="276"/>
      <c r="K4" s="276"/>
      <c r="L4" s="276"/>
      <c r="M4" s="276"/>
      <c r="N4" s="277"/>
      <c r="O4" s="14"/>
      <c r="R4" s="4"/>
      <c r="S4" s="4"/>
      <c r="AI4" s="17"/>
      <c r="AJ4" s="4"/>
      <c r="AK4" s="15" t="s">
        <v>59</v>
      </c>
      <c r="AL4" s="15" t="s">
        <v>59</v>
      </c>
      <c r="AM4" s="4"/>
      <c r="AN4" s="4"/>
      <c r="AO4" s="4"/>
      <c r="AP4" s="4"/>
      <c r="AQ4" s="4"/>
      <c r="AR4" s="4"/>
      <c r="AS4" s="4"/>
      <c r="AT4" s="4"/>
      <c r="AU4" s="4"/>
      <c r="AV4" s="4"/>
      <c r="AW4" s="4"/>
      <c r="AX4" s="4"/>
      <c r="AY4" s="4"/>
      <c r="AZ4" s="4"/>
      <c r="BA4" s="4"/>
      <c r="BB4" s="4"/>
      <c r="BC4" s="4"/>
      <c r="BD4" s="4"/>
      <c r="BE4" s="4"/>
      <c r="BF4" s="4"/>
      <c r="BG4" s="4"/>
      <c r="BH4" s="4"/>
      <c r="BI4" s="4"/>
      <c r="BJ4" s="4"/>
    </row>
    <row r="5" spans="1:62" ht="15" customHeight="1" x14ac:dyDescent="0.25">
      <c r="A5" s="1"/>
      <c r="B5"/>
      <c r="C5" s="230" t="s">
        <v>57</v>
      </c>
      <c r="D5" s="267"/>
      <c r="E5" s="267"/>
      <c r="F5" s="275" t="str">
        <f>VLOOKUP(F4,AK4:AL6,2,FALSE)</f>
        <v>AD02426W</v>
      </c>
      <c r="G5" s="276"/>
      <c r="H5" s="276"/>
      <c r="I5" s="276"/>
      <c r="J5" s="276"/>
      <c r="K5" s="276"/>
      <c r="L5" s="276"/>
      <c r="M5" s="276"/>
      <c r="N5" s="277"/>
      <c r="O5" s="14"/>
      <c r="R5" s="4"/>
      <c r="S5" s="4"/>
      <c r="V5" s="173"/>
      <c r="AI5" s="4"/>
      <c r="AJ5" s="4"/>
      <c r="AK5" s="166" t="s">
        <v>393</v>
      </c>
      <c r="AL5" s="180" t="s">
        <v>390</v>
      </c>
      <c r="AM5" s="4"/>
      <c r="AN5" s="4"/>
      <c r="AO5" s="4"/>
      <c r="AP5" s="4"/>
      <c r="AQ5" s="4"/>
      <c r="AR5" s="4"/>
      <c r="AS5" s="4"/>
      <c r="AT5" s="4"/>
      <c r="AU5" s="4"/>
      <c r="AV5" s="4"/>
      <c r="AW5" s="4"/>
      <c r="AX5" s="4"/>
      <c r="AY5" s="4"/>
      <c r="AZ5" s="4"/>
      <c r="BA5" s="4"/>
      <c r="BB5" s="4"/>
      <c r="BC5" s="4"/>
      <c r="BD5" s="4"/>
      <c r="BE5" s="4" t="s">
        <v>41</v>
      </c>
      <c r="BF5" s="4"/>
      <c r="BG5" s="4"/>
      <c r="BH5" s="4"/>
      <c r="BI5" s="4"/>
      <c r="BJ5" s="4"/>
    </row>
    <row r="6" spans="1:62" ht="15" customHeight="1" x14ac:dyDescent="0.25">
      <c r="A6" s="1"/>
      <c r="B6"/>
      <c r="C6" s="230" t="s">
        <v>15</v>
      </c>
      <c r="D6" s="267"/>
      <c r="E6" s="267"/>
      <c r="F6" s="275"/>
      <c r="G6" s="276"/>
      <c r="H6" s="276"/>
      <c r="I6" s="276"/>
      <c r="J6" s="276"/>
      <c r="K6" s="276"/>
      <c r="L6" s="276"/>
      <c r="M6" s="276"/>
      <c r="N6" s="277"/>
      <c r="O6" s="14"/>
      <c r="R6" s="4"/>
      <c r="S6" s="4"/>
      <c r="AI6" s="4"/>
      <c r="AJ6" s="4"/>
      <c r="AK6" s="173" t="s">
        <v>391</v>
      </c>
      <c r="AL6" s="180" t="s">
        <v>392</v>
      </c>
      <c r="AM6" s="4"/>
      <c r="AN6" s="4"/>
      <c r="AO6" s="4"/>
      <c r="AP6" s="4"/>
      <c r="AQ6" s="4"/>
      <c r="AR6" s="4"/>
      <c r="AS6" s="4"/>
      <c r="AT6" s="16"/>
      <c r="AU6" s="4"/>
      <c r="AX6" s="82" t="s">
        <v>394</v>
      </c>
      <c r="AY6" s="73" t="s">
        <v>123</v>
      </c>
      <c r="AZ6" s="72" t="s">
        <v>121</v>
      </c>
      <c r="BA6" s="72" t="s">
        <v>123</v>
      </c>
      <c r="BB6" s="72" t="s">
        <v>122</v>
      </c>
      <c r="BC6" s="72" t="s">
        <v>58</v>
      </c>
      <c r="BD6" s="72"/>
      <c r="BE6" s="4" t="s">
        <v>59</v>
      </c>
      <c r="BF6" s="4"/>
      <c r="BG6" s="4"/>
      <c r="BH6" s="4"/>
      <c r="BI6" s="4"/>
      <c r="BJ6" s="4"/>
    </row>
    <row r="7" spans="1:62" ht="15" customHeight="1" thickBot="1" x14ac:dyDescent="0.3">
      <c r="A7" s="1"/>
      <c r="B7"/>
      <c r="C7" s="261" t="s">
        <v>94</v>
      </c>
      <c r="D7" s="299"/>
      <c r="E7" s="299"/>
      <c r="F7" s="354"/>
      <c r="G7" s="355"/>
      <c r="H7" s="355"/>
      <c r="I7" s="355"/>
      <c r="J7" s="355"/>
      <c r="K7" s="355"/>
      <c r="L7" s="355"/>
      <c r="M7" s="355"/>
      <c r="N7" s="356"/>
      <c r="O7" s="83"/>
      <c r="P7" s="4"/>
      <c r="Q7" s="4"/>
      <c r="R7" s="4"/>
      <c r="S7" s="4"/>
      <c r="AI7" s="4"/>
      <c r="AJ7" s="4"/>
      <c r="AK7" s="119"/>
      <c r="AL7" s="180"/>
      <c r="AM7" s="4"/>
      <c r="AN7" s="4"/>
      <c r="AO7" s="4"/>
      <c r="AP7" s="4"/>
      <c r="AQ7" s="4"/>
      <c r="AR7" s="4"/>
      <c r="AS7" s="4"/>
      <c r="AT7" s="16"/>
      <c r="AU7" s="4"/>
      <c r="AV7" s="4"/>
      <c r="AX7" s="4" t="s">
        <v>268</v>
      </c>
      <c r="AY7" s="4" t="s">
        <v>175</v>
      </c>
      <c r="AZ7" s="4" t="s">
        <v>175</v>
      </c>
      <c r="BA7" s="4" t="s">
        <v>175</v>
      </c>
      <c r="BB7" s="4" t="s">
        <v>175</v>
      </c>
      <c r="BC7" s="4" t="s">
        <v>175</v>
      </c>
      <c r="BD7" s="4"/>
      <c r="BE7" s="4" t="s">
        <v>93</v>
      </c>
      <c r="BF7" s="4"/>
      <c r="BG7" s="4"/>
      <c r="BH7" s="4"/>
      <c r="BI7" s="4"/>
      <c r="BJ7" s="4"/>
    </row>
    <row r="8" spans="1:62" ht="15" customHeight="1" x14ac:dyDescent="0.25">
      <c r="A8" s="1"/>
      <c r="B8"/>
      <c r="C8" s="41"/>
      <c r="D8" s="42"/>
      <c r="E8" s="42"/>
      <c r="F8" s="357"/>
      <c r="G8" s="358"/>
      <c r="H8" s="358"/>
      <c r="I8" s="358"/>
      <c r="J8" s="358"/>
      <c r="K8" s="358"/>
      <c r="L8" s="358"/>
      <c r="M8" s="358"/>
      <c r="N8" s="359"/>
      <c r="O8" s="83"/>
      <c r="P8" s="4"/>
      <c r="Q8" s="4"/>
      <c r="R8" s="4"/>
      <c r="S8" s="4"/>
      <c r="AI8" s="4"/>
      <c r="AJ8" s="4"/>
      <c r="AK8" s="119"/>
      <c r="AL8" s="121"/>
      <c r="AM8" s="4"/>
      <c r="AN8" s="4"/>
      <c r="AO8" s="4"/>
      <c r="AP8" s="4"/>
      <c r="AQ8" s="4"/>
      <c r="AR8" s="4"/>
      <c r="AS8" s="4"/>
      <c r="AT8" s="16"/>
      <c r="AU8" s="4"/>
      <c r="AV8" s="4"/>
      <c r="AX8" s="4" t="s">
        <v>216</v>
      </c>
      <c r="AY8" s="4" t="s">
        <v>32</v>
      </c>
      <c r="AZ8" s="4" t="s">
        <v>32</v>
      </c>
      <c r="BA8" s="4" t="s">
        <v>32</v>
      </c>
      <c r="BB8" s="4" t="s">
        <v>32</v>
      </c>
      <c r="BC8" s="4" t="s">
        <v>32</v>
      </c>
      <c r="BD8" s="4"/>
      <c r="BE8" s="165" t="s">
        <v>42</v>
      </c>
      <c r="BF8" s="4"/>
      <c r="BG8" s="4"/>
      <c r="BI8" s="4"/>
      <c r="BJ8" s="4"/>
    </row>
    <row r="9" spans="1:62" ht="15" customHeight="1" thickBot="1" x14ac:dyDescent="0.3">
      <c r="A9" s="1"/>
      <c r="B9"/>
      <c r="C9" s="41"/>
      <c r="D9" s="42"/>
      <c r="E9" s="42"/>
      <c r="F9" s="360"/>
      <c r="G9" s="361"/>
      <c r="H9" s="361"/>
      <c r="I9" s="361"/>
      <c r="J9" s="361"/>
      <c r="K9" s="361"/>
      <c r="L9" s="361"/>
      <c r="M9" s="361"/>
      <c r="N9" s="362"/>
      <c r="O9" s="83"/>
      <c r="P9" s="4"/>
      <c r="Q9" s="4"/>
      <c r="R9" s="4"/>
      <c r="S9" s="4"/>
      <c r="AI9" s="4"/>
      <c r="AJ9" s="4"/>
      <c r="AK9" s="93"/>
      <c r="AL9" s="94"/>
      <c r="AM9" s="4"/>
      <c r="AN9" s="4"/>
      <c r="AO9" s="4"/>
      <c r="AP9" s="4"/>
      <c r="AQ9" s="4"/>
      <c r="AR9" s="4"/>
      <c r="AS9" s="4"/>
      <c r="AT9" s="16"/>
      <c r="AU9" s="4"/>
      <c r="AV9" s="4"/>
      <c r="AX9" s="4" t="s">
        <v>217</v>
      </c>
      <c r="AY9" s="4" t="s">
        <v>33</v>
      </c>
      <c r="AZ9" s="4" t="s">
        <v>33</v>
      </c>
      <c r="BA9" s="4" t="s">
        <v>33</v>
      </c>
      <c r="BB9" s="4" t="s">
        <v>33</v>
      </c>
      <c r="BC9" s="4" t="s">
        <v>33</v>
      </c>
      <c r="BD9" s="4"/>
      <c r="BE9" s="165" t="s">
        <v>141</v>
      </c>
      <c r="BF9" s="4"/>
      <c r="BG9" s="4"/>
      <c r="BI9" s="4"/>
      <c r="BJ9" s="4"/>
    </row>
    <row r="10" spans="1:62" ht="15" customHeight="1" thickBot="1" x14ac:dyDescent="0.35">
      <c r="A10" s="1"/>
      <c r="B10"/>
      <c r="C10" s="4"/>
      <c r="K10" s="2"/>
      <c r="L10" s="4"/>
      <c r="AI10" s="4"/>
      <c r="AJ10" s="4"/>
      <c r="AK10" s="93"/>
      <c r="AL10" s="94"/>
      <c r="AM10" s="4"/>
      <c r="AN10" s="4"/>
      <c r="AO10" s="4"/>
      <c r="AP10" s="4"/>
      <c r="AQ10" s="4"/>
      <c r="AR10" s="4"/>
      <c r="AS10" s="4"/>
      <c r="AT10" s="16"/>
      <c r="AU10" s="4"/>
      <c r="AV10" s="4"/>
      <c r="AX10" s="4" t="s">
        <v>218</v>
      </c>
      <c r="AY10" s="4" t="s">
        <v>34</v>
      </c>
      <c r="AZ10" s="4" t="s">
        <v>34</v>
      </c>
      <c r="BA10" s="4" t="s">
        <v>34</v>
      </c>
      <c r="BB10" s="4" t="s">
        <v>34</v>
      </c>
      <c r="BC10" s="4" t="s">
        <v>34</v>
      </c>
      <c r="BD10" s="4"/>
      <c r="BE10" s="165" t="s">
        <v>142</v>
      </c>
      <c r="BF10" s="4"/>
      <c r="BG10" s="4"/>
      <c r="BI10" s="4"/>
      <c r="BJ10" s="4"/>
    </row>
    <row r="11" spans="1:62" ht="15" customHeight="1" x14ac:dyDescent="0.25">
      <c r="A11" s="228" t="s">
        <v>17</v>
      </c>
      <c r="B11" s="229"/>
      <c r="C11" s="349"/>
      <c r="D11" s="350"/>
      <c r="E11" s="350"/>
      <c r="F11" s="350"/>
      <c r="G11" s="351"/>
      <c r="H11" s="37"/>
      <c r="J11" s="352" t="s">
        <v>27</v>
      </c>
      <c r="K11" s="353"/>
      <c r="L11" s="236"/>
      <c r="M11" s="237"/>
      <c r="N11" s="237"/>
      <c r="O11" s="237"/>
      <c r="P11" s="238"/>
      <c r="AI11" s="4"/>
      <c r="AJ11" s="4"/>
      <c r="AK11" s="93"/>
      <c r="AL11" s="94"/>
      <c r="AM11" s="4"/>
      <c r="AN11" s="4"/>
      <c r="AO11" s="4"/>
      <c r="AP11" s="4"/>
      <c r="AQ11" s="4"/>
      <c r="AR11" s="4"/>
      <c r="AS11" s="4"/>
      <c r="AT11" s="16"/>
      <c r="AU11" s="4"/>
      <c r="AV11" s="4"/>
      <c r="AX11" s="4" t="s">
        <v>219</v>
      </c>
      <c r="AY11" s="4" t="s">
        <v>35</v>
      </c>
      <c r="AZ11" s="4" t="s">
        <v>35</v>
      </c>
      <c r="BA11" s="4" t="s">
        <v>35</v>
      </c>
      <c r="BB11" s="4" t="s">
        <v>35</v>
      </c>
      <c r="BC11" s="4" t="s">
        <v>35</v>
      </c>
      <c r="BD11" s="4"/>
      <c r="BE11" s="165" t="s">
        <v>90</v>
      </c>
      <c r="BF11" s="4"/>
      <c r="BG11" s="4"/>
      <c r="BI11" s="4"/>
      <c r="BJ11" s="4"/>
    </row>
    <row r="12" spans="1:62" ht="15" customHeight="1" x14ac:dyDescent="0.25">
      <c r="A12" s="232" t="s">
        <v>16</v>
      </c>
      <c r="B12" s="233"/>
      <c r="C12" s="343"/>
      <c r="D12" s="344"/>
      <c r="E12" s="344"/>
      <c r="F12" s="344"/>
      <c r="G12" s="345"/>
      <c r="H12" s="38"/>
      <c r="I12" t="s">
        <v>136</v>
      </c>
      <c r="J12" s="341" t="s">
        <v>26</v>
      </c>
      <c r="K12" s="342"/>
      <c r="L12" s="280">
        <f>C12</f>
        <v>0</v>
      </c>
      <c r="M12" s="281"/>
      <c r="N12" s="281"/>
      <c r="O12" s="281"/>
      <c r="P12" s="282"/>
      <c r="AI12" s="4"/>
      <c r="AJ12" s="4"/>
      <c r="AK12" s="93"/>
      <c r="AL12" s="94"/>
      <c r="AM12" s="4"/>
      <c r="AN12" s="4"/>
      <c r="AO12" s="4"/>
      <c r="AP12" s="4"/>
      <c r="AQ12" s="4"/>
      <c r="AR12" s="4"/>
      <c r="AS12" s="4"/>
      <c r="AT12" s="16"/>
      <c r="AU12" s="4"/>
      <c r="AV12" s="4"/>
      <c r="AX12" s="4" t="s">
        <v>221</v>
      </c>
      <c r="AY12" s="4" t="s">
        <v>36</v>
      </c>
      <c r="AZ12" s="4" t="s">
        <v>36</v>
      </c>
      <c r="BA12" s="4" t="s">
        <v>36</v>
      </c>
      <c r="BB12" s="4" t="s">
        <v>36</v>
      </c>
      <c r="BC12" s="4" t="s">
        <v>36</v>
      </c>
      <c r="BD12" s="4"/>
      <c r="BE12" s="165" t="s">
        <v>143</v>
      </c>
      <c r="BF12" s="4"/>
      <c r="BG12" s="4"/>
      <c r="BI12" s="4"/>
      <c r="BJ12" s="4"/>
    </row>
    <row r="13" spans="1:62" ht="15" customHeight="1" x14ac:dyDescent="0.25">
      <c r="A13" s="234"/>
      <c r="B13" s="235"/>
      <c r="C13" s="346"/>
      <c r="D13" s="347"/>
      <c r="E13" s="347"/>
      <c r="F13" s="347"/>
      <c r="G13" s="348"/>
      <c r="H13" s="38"/>
      <c r="J13" s="341"/>
      <c r="K13" s="342"/>
      <c r="L13" s="283"/>
      <c r="M13" s="284"/>
      <c r="N13" s="284"/>
      <c r="O13" s="284"/>
      <c r="P13" s="285"/>
      <c r="AI13" s="4"/>
      <c r="AJ13" s="4"/>
      <c r="AK13" s="93"/>
      <c r="AL13" s="94"/>
      <c r="AM13" s="4"/>
      <c r="AN13" s="4"/>
      <c r="AO13" s="4"/>
      <c r="AP13" s="4"/>
      <c r="AQ13" s="4"/>
      <c r="AR13" s="4"/>
      <c r="AS13" s="4"/>
      <c r="AT13" s="16"/>
      <c r="AU13" s="4"/>
      <c r="AV13" s="4"/>
      <c r="AX13" s="4" t="s">
        <v>395</v>
      </c>
      <c r="AY13" s="4"/>
      <c r="AZ13" s="4"/>
      <c r="BA13" s="4"/>
      <c r="BB13" s="4"/>
      <c r="BC13" s="4"/>
      <c r="BD13" s="4"/>
      <c r="BE13" s="165" t="s">
        <v>144</v>
      </c>
      <c r="BF13" s="4"/>
      <c r="BG13" s="4"/>
      <c r="BI13" s="4"/>
      <c r="BJ13" s="4"/>
    </row>
    <row r="14" spans="1:62" ht="15" customHeight="1" x14ac:dyDescent="0.25">
      <c r="A14" s="230" t="s">
        <v>18</v>
      </c>
      <c r="B14" s="231"/>
      <c r="C14" s="335"/>
      <c r="D14" s="339"/>
      <c r="E14" s="339"/>
      <c r="F14" s="339"/>
      <c r="G14" s="340"/>
      <c r="H14" s="37"/>
      <c r="J14" s="341" t="s">
        <v>18</v>
      </c>
      <c r="K14" s="342"/>
      <c r="L14" s="278">
        <f>C14</f>
        <v>0</v>
      </c>
      <c r="M14" s="286"/>
      <c r="N14" s="286"/>
      <c r="O14" s="286"/>
      <c r="P14" s="287"/>
      <c r="AI14" s="4"/>
      <c r="AJ14" s="4"/>
      <c r="AK14" s="93"/>
      <c r="AL14" s="94"/>
      <c r="AM14" s="4"/>
      <c r="AN14" s="4"/>
      <c r="AO14" s="4"/>
      <c r="AP14" s="4"/>
      <c r="AQ14" s="4"/>
      <c r="AR14" s="4"/>
      <c r="AS14" s="4"/>
      <c r="AT14" s="16"/>
      <c r="AU14" s="4"/>
      <c r="AV14" s="4"/>
      <c r="AY14" s="4"/>
      <c r="AZ14" s="4"/>
      <c r="BA14" s="4"/>
      <c r="BB14" s="4"/>
      <c r="BC14" s="4"/>
      <c r="BD14" s="4"/>
      <c r="BE14" s="165" t="s">
        <v>145</v>
      </c>
      <c r="BF14" s="4"/>
      <c r="BG14" s="4"/>
      <c r="BI14" s="4"/>
      <c r="BJ14" s="4"/>
    </row>
    <row r="15" spans="1:62" ht="15" customHeight="1" x14ac:dyDescent="0.25">
      <c r="A15" s="232" t="s">
        <v>25</v>
      </c>
      <c r="B15" s="233"/>
      <c r="C15" s="343"/>
      <c r="D15" s="344"/>
      <c r="E15" s="344"/>
      <c r="F15" s="344"/>
      <c r="G15" s="345"/>
      <c r="H15" s="38"/>
      <c r="J15" s="341" t="s">
        <v>24</v>
      </c>
      <c r="K15" s="342"/>
      <c r="L15" s="280">
        <f>C15</f>
        <v>0</v>
      </c>
      <c r="M15" s="281"/>
      <c r="N15" s="281"/>
      <c r="O15" s="281"/>
      <c r="P15" s="282"/>
      <c r="AI15" s="4"/>
      <c r="AJ15" s="4"/>
      <c r="AK15" s="93"/>
      <c r="AL15" s="94"/>
      <c r="AM15" s="4"/>
      <c r="AN15" s="4"/>
      <c r="AO15" s="4"/>
      <c r="AP15" s="4"/>
      <c r="AQ15" s="4"/>
      <c r="AR15" s="4"/>
      <c r="AS15" s="4"/>
      <c r="AT15" s="16"/>
      <c r="AU15" s="4"/>
      <c r="AV15" s="4"/>
      <c r="AW15" s="4"/>
      <c r="AX15" s="4"/>
      <c r="AY15" s="4"/>
      <c r="AZ15" s="4"/>
      <c r="BA15" s="4"/>
      <c r="BB15" s="4"/>
      <c r="BC15" s="4"/>
      <c r="BD15" s="4"/>
      <c r="BE15" s="165" t="s">
        <v>146</v>
      </c>
      <c r="BF15" s="4"/>
      <c r="BG15" s="4"/>
      <c r="BI15" s="4"/>
      <c r="BJ15" s="4"/>
    </row>
    <row r="16" spans="1:62" ht="15" customHeight="1" x14ac:dyDescent="0.25">
      <c r="A16" s="263"/>
      <c r="B16" s="264"/>
      <c r="C16" s="346"/>
      <c r="D16" s="347"/>
      <c r="E16" s="347"/>
      <c r="F16" s="347"/>
      <c r="G16" s="348"/>
      <c r="H16" s="38"/>
      <c r="J16" s="341"/>
      <c r="K16" s="342"/>
      <c r="L16" s="283"/>
      <c r="M16" s="284"/>
      <c r="N16" s="284"/>
      <c r="O16" s="284"/>
      <c r="P16" s="285"/>
      <c r="AI16" s="4"/>
      <c r="AJ16" s="4"/>
      <c r="AM16" s="4"/>
      <c r="AN16" s="4"/>
      <c r="AO16" s="4"/>
      <c r="AP16" s="4"/>
      <c r="AQ16" s="4"/>
      <c r="AR16" s="4"/>
      <c r="AS16" s="4"/>
      <c r="AT16" s="16"/>
      <c r="AU16" s="4"/>
      <c r="AV16" s="4"/>
      <c r="AW16" s="4"/>
      <c r="AX16" s="4"/>
      <c r="AY16" s="4"/>
      <c r="AZ16" s="4"/>
      <c r="BA16" s="4"/>
      <c r="BB16" s="4"/>
      <c r="BC16" s="4"/>
      <c r="BD16" s="4"/>
      <c r="BE16" s="165" t="s">
        <v>147</v>
      </c>
      <c r="BF16" s="4"/>
      <c r="BG16" s="4"/>
      <c r="BI16" s="4"/>
      <c r="BJ16" s="4"/>
    </row>
    <row r="17" spans="1:62" ht="15" customHeight="1" x14ac:dyDescent="0.25">
      <c r="A17" s="263"/>
      <c r="B17" s="264"/>
      <c r="C17" s="254" t="s">
        <v>21</v>
      </c>
      <c r="D17" s="258"/>
      <c r="E17" s="32" t="s">
        <v>22</v>
      </c>
      <c r="F17" s="254" t="s">
        <v>23</v>
      </c>
      <c r="G17" s="255"/>
      <c r="H17" s="39"/>
      <c r="J17" s="341"/>
      <c r="K17" s="342"/>
      <c r="L17" s="254" t="s">
        <v>21</v>
      </c>
      <c r="M17" s="258"/>
      <c r="N17" s="32" t="s">
        <v>22</v>
      </c>
      <c r="O17" s="254" t="s">
        <v>23</v>
      </c>
      <c r="P17" s="255"/>
      <c r="AI17" s="4"/>
      <c r="AJ17" s="4"/>
      <c r="AM17" s="4"/>
      <c r="AN17" s="4"/>
      <c r="AO17" s="4"/>
      <c r="AP17" s="4"/>
      <c r="AQ17" s="4"/>
      <c r="AR17" s="4"/>
      <c r="AS17" s="4"/>
      <c r="AT17" s="69"/>
      <c r="AU17" s="4"/>
      <c r="AV17" s="4"/>
      <c r="AW17" s="4"/>
      <c r="AX17" s="4"/>
      <c r="AY17" s="4"/>
      <c r="AZ17" s="4"/>
      <c r="BA17" s="4"/>
      <c r="BB17" s="4"/>
      <c r="BC17" s="4"/>
      <c r="BD17" s="4"/>
      <c r="BE17" s="165" t="s">
        <v>43</v>
      </c>
      <c r="BF17" s="4"/>
      <c r="BG17" s="4"/>
      <c r="BI17" s="4"/>
      <c r="BJ17" s="4"/>
    </row>
    <row r="18" spans="1:62" ht="15" customHeight="1" x14ac:dyDescent="0.25">
      <c r="A18" s="234"/>
      <c r="B18" s="235"/>
      <c r="C18" s="335"/>
      <c r="D18" s="336"/>
      <c r="E18" s="118"/>
      <c r="F18" s="337"/>
      <c r="G18" s="338"/>
      <c r="H18" s="38"/>
      <c r="J18" s="341"/>
      <c r="K18" s="342"/>
      <c r="L18" s="278">
        <f>C18</f>
        <v>0</v>
      </c>
      <c r="M18" s="279"/>
      <c r="N18" s="103">
        <f>E18</f>
        <v>0</v>
      </c>
      <c r="O18" s="256">
        <f>F18</f>
        <v>0</v>
      </c>
      <c r="P18" s="257"/>
      <c r="AI18" s="4"/>
      <c r="AJ18" s="4"/>
      <c r="AM18" s="4"/>
      <c r="AN18" s="4"/>
      <c r="AO18" s="4"/>
      <c r="AP18" s="4"/>
      <c r="AQ18" s="4"/>
      <c r="AR18" s="4"/>
      <c r="AS18" s="4"/>
      <c r="AT18" s="16"/>
      <c r="AU18" s="4"/>
      <c r="AV18" s="4"/>
      <c r="AW18" s="4"/>
      <c r="AX18" s="4"/>
      <c r="AY18" s="4"/>
      <c r="AZ18" s="4"/>
      <c r="BA18" s="4"/>
      <c r="BB18" s="4"/>
      <c r="BC18" s="4"/>
      <c r="BD18" s="4"/>
      <c r="BE18" s="165" t="s">
        <v>44</v>
      </c>
      <c r="BF18" s="4"/>
      <c r="BG18" s="4"/>
      <c r="BI18" s="4"/>
      <c r="BJ18" s="4"/>
    </row>
    <row r="19" spans="1:62" ht="15" customHeight="1" thickBot="1" x14ac:dyDescent="0.3">
      <c r="A19" s="261" t="s">
        <v>20</v>
      </c>
      <c r="B19" s="262"/>
      <c r="C19" s="330"/>
      <c r="D19" s="331"/>
      <c r="E19" s="331"/>
      <c r="F19" s="331"/>
      <c r="G19" s="332"/>
      <c r="H19" s="37"/>
      <c r="I19" s="4"/>
      <c r="J19" s="333" t="s">
        <v>19</v>
      </c>
      <c r="K19" s="334"/>
      <c r="L19" s="225">
        <f>C19</f>
        <v>0</v>
      </c>
      <c r="M19" s="226"/>
      <c r="N19" s="226"/>
      <c r="O19" s="226"/>
      <c r="P19" s="227"/>
      <c r="Q19" s="4"/>
      <c r="R19" s="4"/>
      <c r="S19" s="4"/>
      <c r="AI19" s="4"/>
      <c r="AJ19" s="4"/>
      <c r="AM19" s="4"/>
      <c r="AN19" s="4"/>
      <c r="AO19" s="4"/>
      <c r="AP19" s="4"/>
      <c r="AQ19" s="4"/>
      <c r="AR19" s="4"/>
      <c r="AS19" s="4"/>
      <c r="AU19" s="4"/>
      <c r="AV19" s="4"/>
      <c r="AW19" s="4"/>
      <c r="AX19" s="4"/>
      <c r="AY19" s="4"/>
      <c r="AZ19" s="4"/>
      <c r="BA19" s="4"/>
      <c r="BB19" s="4"/>
      <c r="BC19" s="4"/>
      <c r="BD19" s="4"/>
      <c r="BE19" s="165" t="s">
        <v>89</v>
      </c>
      <c r="BF19" s="4"/>
      <c r="BG19" s="4"/>
      <c r="BI19" s="4"/>
      <c r="BJ19" s="4"/>
    </row>
    <row r="20" spans="1:62" ht="15" customHeight="1" x14ac:dyDescent="0.25">
      <c r="A20" s="1"/>
      <c r="B20"/>
      <c r="C20" s="4"/>
      <c r="D20" s="4"/>
      <c r="E20" s="4"/>
      <c r="F20" s="4"/>
      <c r="G20" s="4"/>
      <c r="H20" s="4"/>
      <c r="I20" s="4"/>
      <c r="J20" s="4"/>
      <c r="K20" s="21"/>
      <c r="L20" s="4"/>
      <c r="M20" s="4"/>
      <c r="N20" s="4"/>
      <c r="O20" s="4"/>
      <c r="P20" s="4"/>
      <c r="Q20" s="4"/>
      <c r="R20" s="4"/>
      <c r="S20" s="4"/>
      <c r="AJ20" s="4"/>
      <c r="AK20" s="20"/>
      <c r="AL20" s="20"/>
      <c r="AM20" s="4"/>
      <c r="AN20" s="4"/>
      <c r="AO20" s="4"/>
      <c r="AP20" s="4"/>
      <c r="AQ20" s="4"/>
      <c r="AR20" s="4"/>
      <c r="AS20" s="4"/>
      <c r="AT20" s="31"/>
      <c r="AU20" s="4"/>
      <c r="AV20" s="4"/>
      <c r="AW20" s="4"/>
      <c r="AX20" s="4"/>
      <c r="AY20" s="4"/>
      <c r="AZ20" s="4"/>
      <c r="BA20" s="4"/>
      <c r="BB20" s="4"/>
      <c r="BC20" s="4"/>
      <c r="BD20" s="4"/>
      <c r="BE20" s="165" t="s">
        <v>45</v>
      </c>
      <c r="BF20" s="4"/>
      <c r="BG20" s="4"/>
      <c r="BI20" s="4"/>
      <c r="BJ20" s="4"/>
    </row>
    <row r="21" spans="1:62" ht="15" customHeight="1" thickBot="1" x14ac:dyDescent="0.3">
      <c r="A21" s="329" t="s">
        <v>14</v>
      </c>
      <c r="B21" s="329"/>
      <c r="C21" s="329"/>
      <c r="D21" s="329" t="str">
        <f>F4</f>
        <v>PUREHUSTLE PANT</v>
      </c>
      <c r="E21" s="329"/>
      <c r="F21" s="329"/>
      <c r="G21" s="329"/>
      <c r="H21" s="329"/>
      <c r="I21" s="21"/>
      <c r="J21" s="4"/>
      <c r="K21" s="4"/>
      <c r="L21" s="4"/>
      <c r="M21" s="4"/>
      <c r="N21" s="4"/>
      <c r="O21" s="4"/>
      <c r="P21" s="4"/>
      <c r="Q21" s="4"/>
      <c r="R21" s="4"/>
      <c r="S21" s="4"/>
      <c r="T21" s="4"/>
      <c r="U21" s="4"/>
      <c r="V21" s="4"/>
      <c r="W21" s="4"/>
      <c r="X21" s="4"/>
      <c r="Y21" s="4"/>
      <c r="Z21" s="4"/>
      <c r="AJ21" s="4"/>
      <c r="AK21" s="20"/>
      <c r="AL21" s="20"/>
      <c r="AM21" s="4"/>
      <c r="AN21" s="4"/>
      <c r="AO21" s="4"/>
      <c r="AP21" s="4"/>
      <c r="AQ21" s="4"/>
      <c r="AR21" s="4"/>
      <c r="AS21" s="4"/>
      <c r="AT21" s="31"/>
      <c r="AU21" s="4"/>
      <c r="AV21" s="4"/>
      <c r="AW21" s="4"/>
      <c r="AX21" s="4"/>
      <c r="AY21" s="4"/>
      <c r="AZ21" s="4"/>
      <c r="BA21" s="4"/>
      <c r="BB21" s="4"/>
      <c r="BC21" s="4"/>
      <c r="BD21" s="4"/>
      <c r="BE21" s="165" t="s">
        <v>148</v>
      </c>
      <c r="BF21" s="4"/>
      <c r="BG21" s="4"/>
      <c r="BI21" s="4"/>
      <c r="BJ21" s="4"/>
    </row>
    <row r="22" spans="1:62" ht="15" customHeight="1" x14ac:dyDescent="0.25">
      <c r="A22" s="363" t="s">
        <v>31</v>
      </c>
      <c r="B22" s="364"/>
      <c r="C22" s="364"/>
      <c r="D22" s="364"/>
      <c r="E22" s="364"/>
      <c r="F22" s="364"/>
      <c r="G22" s="364"/>
      <c r="H22" s="364"/>
      <c r="I22" s="364"/>
      <c r="J22" s="364"/>
      <c r="K22" s="364"/>
      <c r="L22" s="365"/>
      <c r="M22" s="4"/>
      <c r="N22" s="4"/>
      <c r="O22" s="4"/>
      <c r="P22" s="4"/>
      <c r="Q22" s="4"/>
      <c r="R22" s="4"/>
      <c r="S22" s="4"/>
      <c r="T22" s="4"/>
      <c r="U22" s="4"/>
      <c r="V22" s="4"/>
      <c r="W22" s="4"/>
      <c r="X22" s="4"/>
      <c r="Y22" s="4"/>
      <c r="Z22" s="4"/>
      <c r="AI22" s="4"/>
      <c r="AJ22" s="4"/>
      <c r="AK22" s="20"/>
      <c r="AL22" s="20"/>
      <c r="AM22" s="4"/>
      <c r="AN22" s="4"/>
      <c r="AO22" s="4"/>
      <c r="AP22" s="4"/>
      <c r="AQ22" s="4"/>
      <c r="AR22" s="4"/>
      <c r="AS22" s="4"/>
      <c r="AT22" s="31"/>
      <c r="AU22" s="4"/>
      <c r="AV22" s="4"/>
      <c r="AW22" s="4"/>
      <c r="AX22" s="4"/>
      <c r="AY22" s="4"/>
      <c r="AZ22" s="4"/>
      <c r="BA22" s="4"/>
      <c r="BB22" s="4"/>
      <c r="BC22" s="4"/>
      <c r="BD22" s="4"/>
      <c r="BE22" s="165" t="s">
        <v>46</v>
      </c>
      <c r="BF22" s="4"/>
      <c r="BG22" s="4"/>
      <c r="BI22" s="4"/>
      <c r="BJ22" s="4"/>
    </row>
    <row r="23" spans="1:62" s="5" customFormat="1" ht="15" customHeight="1" x14ac:dyDescent="0.55000000000000004">
      <c r="A23" s="46" t="s">
        <v>30</v>
      </c>
      <c r="B23" s="323" t="s">
        <v>137</v>
      </c>
      <c r="C23" s="323"/>
      <c r="D23" s="122" t="s">
        <v>96</v>
      </c>
      <c r="E23" s="122" t="s">
        <v>99</v>
      </c>
      <c r="F23" s="122" t="s">
        <v>102</v>
      </c>
      <c r="G23" s="122" t="s">
        <v>105</v>
      </c>
      <c r="H23" s="122" t="s">
        <v>108</v>
      </c>
      <c r="I23" s="122" t="s">
        <v>111</v>
      </c>
      <c r="J23" s="122" t="s">
        <v>114</v>
      </c>
      <c r="K23" s="122" t="s">
        <v>202</v>
      </c>
      <c r="L23" s="123" t="s">
        <v>117</v>
      </c>
      <c r="M23" s="66" t="s">
        <v>117</v>
      </c>
      <c r="N23" s="66"/>
      <c r="O23" s="66"/>
      <c r="P23" s="66"/>
      <c r="Q23" s="66"/>
      <c r="R23" s="66"/>
      <c r="S23" s="66"/>
      <c r="T23" s="66"/>
      <c r="U23" s="66"/>
      <c r="V23" s="66"/>
      <c r="AI23" s="4"/>
      <c r="AJ23" s="4"/>
      <c r="AK23" s="20"/>
      <c r="AL23" s="20"/>
      <c r="AM23" s="4"/>
      <c r="AN23" s="4"/>
      <c r="AO23" s="4"/>
      <c r="AP23" s="4"/>
      <c r="AQ23" s="4"/>
      <c r="AR23" s="4"/>
      <c r="AS23" s="4"/>
      <c r="AT23" s="31"/>
      <c r="AU23" s="4"/>
      <c r="AV23" s="4"/>
      <c r="AW23" s="4"/>
      <c r="AX23" s="4"/>
      <c r="AY23" s="4"/>
      <c r="AZ23" s="4"/>
      <c r="BA23" s="4"/>
      <c r="BB23" s="4"/>
      <c r="BC23" s="4"/>
      <c r="BD23" s="4"/>
      <c r="BE23" s="165" t="s">
        <v>149</v>
      </c>
      <c r="BF23" s="4"/>
      <c r="BG23" s="4"/>
      <c r="BH23"/>
      <c r="BI23" s="4"/>
      <c r="BJ23" s="4"/>
    </row>
    <row r="24" spans="1:62" s="5" customFormat="1" ht="15" customHeight="1" x14ac:dyDescent="0.55000000000000004">
      <c r="A24" s="76">
        <f>SUM(D24:K24)</f>
        <v>0</v>
      </c>
      <c r="B24" s="321" t="str">
        <f>IF($F$4="_ _ _ _ _ _ _ _ "," ",IF(RIGHT($D$21,2)="T ",AX7,AY7))</f>
        <v>20" Inseam</v>
      </c>
      <c r="C24" s="321"/>
      <c r="D24" s="205"/>
      <c r="E24" s="205"/>
      <c r="F24" s="205"/>
      <c r="G24" s="205"/>
      <c r="H24" s="205"/>
      <c r="I24" s="205"/>
      <c r="J24" s="205"/>
      <c r="K24" s="205"/>
      <c r="L24" s="206"/>
      <c r="M24" s="66"/>
      <c r="N24" s="66"/>
      <c r="O24" s="66"/>
      <c r="P24" s="66"/>
      <c r="Q24" s="66"/>
      <c r="R24" s="66"/>
      <c r="S24" s="66"/>
      <c r="T24" s="66"/>
      <c r="U24" s="66"/>
      <c r="V24" s="66"/>
      <c r="AI24" s="4"/>
      <c r="AJ24" s="4"/>
      <c r="AK24" s="20"/>
      <c r="AL24" s="20"/>
      <c r="AM24" s="4"/>
      <c r="AN24" s="4"/>
      <c r="AO24" s="4"/>
      <c r="AP24" s="4"/>
      <c r="AQ24" s="4"/>
      <c r="AR24" s="4"/>
      <c r="AS24" s="4"/>
      <c r="AT24" s="31"/>
      <c r="AU24" s="4"/>
      <c r="AV24" s="4"/>
      <c r="AW24" s="4"/>
      <c r="AX24" s="4"/>
      <c r="AY24" s="4"/>
      <c r="AZ24" s="4"/>
      <c r="BA24" s="4"/>
      <c r="BB24" s="4"/>
      <c r="BC24" s="4"/>
      <c r="BD24" s="4"/>
      <c r="BE24" s="165" t="s">
        <v>150</v>
      </c>
      <c r="BF24" s="4"/>
      <c r="BG24" s="4"/>
      <c r="BH24" s="95"/>
      <c r="BI24" s="4"/>
      <c r="BJ24" s="4"/>
    </row>
    <row r="25" spans="1:62" s="5" customFormat="1" ht="15" customHeight="1" x14ac:dyDescent="0.55000000000000004">
      <c r="A25" s="76">
        <f t="shared" ref="A25:A30" si="0">SUM(C25:K25)</f>
        <v>0</v>
      </c>
      <c r="B25" s="321" t="str">
        <f t="shared" ref="B25:B29" si="1">IF($F$4="_ _ _ _ _ _ _ _ "," ",IF(RIGHT($D$21,2)="T ",AX8,AY8))</f>
        <v>22" Inseam</v>
      </c>
      <c r="C25" s="321"/>
      <c r="D25" s="205"/>
      <c r="E25" s="205"/>
      <c r="F25" s="205"/>
      <c r="G25" s="205"/>
      <c r="H25" s="205"/>
      <c r="I25" s="205"/>
      <c r="J25" s="205"/>
      <c r="K25" s="205"/>
      <c r="L25" s="206"/>
      <c r="M25" s="67"/>
      <c r="N25" s="67"/>
      <c r="O25" s="67"/>
      <c r="P25" s="67"/>
      <c r="Q25" s="67"/>
      <c r="R25" s="67"/>
      <c r="S25" s="67"/>
      <c r="T25" s="67"/>
      <c r="U25" s="67"/>
      <c r="V25" s="67"/>
      <c r="AI25" s="4"/>
      <c r="AJ25" s="4"/>
      <c r="AK25" s="20"/>
      <c r="AL25" s="20"/>
      <c r="AM25" s="4"/>
      <c r="AN25" s="4"/>
      <c r="AO25" s="4"/>
      <c r="AP25" s="4"/>
      <c r="AQ25" s="4"/>
      <c r="AR25" s="4"/>
      <c r="AS25" s="4"/>
      <c r="AT25" s="31"/>
      <c r="AU25" s="4"/>
      <c r="AV25" s="4"/>
      <c r="AW25" s="4"/>
      <c r="AX25" s="4"/>
      <c r="AY25" s="4"/>
      <c r="AZ25" s="4"/>
      <c r="BA25" s="4"/>
      <c r="BB25" s="4"/>
      <c r="BC25" s="4"/>
      <c r="BD25" s="4"/>
      <c r="BE25" s="165" t="s">
        <v>151</v>
      </c>
      <c r="BF25" s="4"/>
      <c r="BG25" s="4"/>
      <c r="BH25"/>
      <c r="BI25" s="4"/>
      <c r="BJ25" s="4"/>
    </row>
    <row r="26" spans="1:62" s="5" customFormat="1" ht="15" customHeight="1" x14ac:dyDescent="0.55000000000000004">
      <c r="A26" s="76">
        <f t="shared" si="0"/>
        <v>0</v>
      </c>
      <c r="B26" s="321" t="str">
        <f t="shared" si="1"/>
        <v>24" Inseam</v>
      </c>
      <c r="C26" s="321"/>
      <c r="D26" s="205"/>
      <c r="E26" s="205"/>
      <c r="F26" s="205"/>
      <c r="G26" s="205"/>
      <c r="H26" s="205"/>
      <c r="I26" s="205"/>
      <c r="J26" s="205"/>
      <c r="K26" s="205"/>
      <c r="L26" s="206"/>
      <c r="M26" s="67"/>
      <c r="N26" s="67"/>
      <c r="O26" s="67"/>
      <c r="P26" s="67"/>
      <c r="Q26" s="67"/>
      <c r="R26" s="67"/>
      <c r="S26" s="67"/>
      <c r="T26" s="67"/>
      <c r="U26" s="67"/>
      <c r="V26" s="67"/>
      <c r="AI26" s="4"/>
      <c r="AJ26" s="4"/>
      <c r="AK26" s="20"/>
      <c r="AL26" s="20"/>
      <c r="AM26" s="4"/>
      <c r="AN26" s="4"/>
      <c r="AO26" s="4"/>
      <c r="AP26" s="4"/>
      <c r="AQ26" s="4"/>
      <c r="AR26" s="4"/>
      <c r="AS26" s="4"/>
      <c r="AT26" s="31"/>
      <c r="AU26" s="4"/>
      <c r="AV26" s="4"/>
      <c r="AW26" s="4"/>
      <c r="AX26" s="4"/>
      <c r="AY26" s="4"/>
      <c r="AZ26" s="4"/>
      <c r="BA26" s="4"/>
      <c r="BB26" s="4"/>
      <c r="BC26" s="4"/>
      <c r="BD26" s="4"/>
      <c r="BE26" s="165" t="s">
        <v>152</v>
      </c>
      <c r="BF26" s="4"/>
      <c r="BG26" s="4"/>
      <c r="BH26"/>
      <c r="BI26" s="4"/>
      <c r="BJ26" s="4"/>
    </row>
    <row r="27" spans="1:62" s="5" customFormat="1" ht="15" customHeight="1" x14ac:dyDescent="0.55000000000000004">
      <c r="A27" s="76">
        <f t="shared" si="0"/>
        <v>0</v>
      </c>
      <c r="B27" s="321" t="str">
        <f t="shared" si="1"/>
        <v>26" Inseam</v>
      </c>
      <c r="C27" s="321"/>
      <c r="D27" s="205"/>
      <c r="E27" s="205"/>
      <c r="F27" s="205"/>
      <c r="G27" s="205"/>
      <c r="H27" s="205"/>
      <c r="I27" s="205"/>
      <c r="J27" s="205"/>
      <c r="K27" s="205"/>
      <c r="L27" s="206"/>
      <c r="M27" s="67"/>
      <c r="N27" s="67"/>
      <c r="O27" s="67"/>
      <c r="P27" s="67"/>
      <c r="Q27" s="67"/>
      <c r="R27" s="67"/>
      <c r="S27" s="67"/>
      <c r="T27" s="67"/>
      <c r="U27" s="67"/>
      <c r="V27" s="67"/>
      <c r="AI27" s="4"/>
      <c r="AJ27" s="4"/>
      <c r="AK27" s="20"/>
      <c r="AL27" s="20"/>
      <c r="AM27" s="4"/>
      <c r="AN27" s="4"/>
      <c r="AO27" s="4"/>
      <c r="AP27" s="4"/>
      <c r="AQ27" s="4"/>
      <c r="AR27" s="4"/>
      <c r="AS27" s="4"/>
      <c r="AT27" s="31"/>
      <c r="AU27" s="4"/>
      <c r="AV27" s="4"/>
      <c r="AW27" s="4"/>
      <c r="AX27" s="4"/>
      <c r="AY27" s="4"/>
      <c r="AZ27" s="4"/>
      <c r="BA27" s="4"/>
      <c r="BB27" s="4"/>
      <c r="BC27" s="4"/>
      <c r="BD27" s="4"/>
      <c r="BE27" s="165" t="s">
        <v>153</v>
      </c>
      <c r="BF27" s="4"/>
      <c r="BG27" s="4"/>
      <c r="BH27"/>
      <c r="BI27" s="4"/>
      <c r="BJ27" s="4"/>
    </row>
    <row r="28" spans="1:62" s="5" customFormat="1" ht="15" customHeight="1" x14ac:dyDescent="0.55000000000000004">
      <c r="A28" s="76">
        <f t="shared" si="0"/>
        <v>0</v>
      </c>
      <c r="B28" s="321" t="str">
        <f t="shared" si="1"/>
        <v>28" Inseam</v>
      </c>
      <c r="C28" s="321"/>
      <c r="D28" s="205"/>
      <c r="E28" s="205"/>
      <c r="F28" s="205"/>
      <c r="G28" s="205"/>
      <c r="H28" s="205"/>
      <c r="I28" s="205"/>
      <c r="J28" s="205"/>
      <c r="K28" s="205"/>
      <c r="L28" s="206"/>
      <c r="M28" s="67"/>
      <c r="N28" s="67"/>
      <c r="O28" s="67"/>
      <c r="P28" s="67"/>
      <c r="Q28" s="67"/>
      <c r="R28" s="67"/>
      <c r="S28" s="67"/>
      <c r="T28" s="67"/>
      <c r="U28" s="67"/>
      <c r="V28" s="67"/>
      <c r="AI28" s="4"/>
      <c r="AJ28" s="4"/>
      <c r="AK28" s="20"/>
      <c r="AL28" s="20"/>
      <c r="AM28" s="4"/>
      <c r="AN28" s="4"/>
      <c r="AO28" s="4"/>
      <c r="AP28" s="4"/>
      <c r="AQ28" s="4"/>
      <c r="AR28" s="4"/>
      <c r="AS28" s="4"/>
      <c r="AT28" s="31"/>
      <c r="AU28" s="4"/>
      <c r="AV28" s="4"/>
      <c r="AW28" s="4"/>
      <c r="AX28" s="4"/>
      <c r="AY28" s="4"/>
      <c r="AZ28" s="4"/>
      <c r="BA28" s="4"/>
      <c r="BB28" s="4"/>
      <c r="BC28" s="4"/>
      <c r="BD28" s="4"/>
      <c r="BE28" s="165" t="s">
        <v>126</v>
      </c>
      <c r="BF28" s="4"/>
      <c r="BG28" s="4"/>
      <c r="BH28"/>
      <c r="BI28" s="4"/>
      <c r="BJ28" s="4"/>
    </row>
    <row r="29" spans="1:62" s="5" customFormat="1" ht="15" customHeight="1" x14ac:dyDescent="0.55000000000000004">
      <c r="A29" s="76">
        <f t="shared" si="0"/>
        <v>0</v>
      </c>
      <c r="B29" s="321" t="str">
        <f t="shared" si="1"/>
        <v>30" Inseam</v>
      </c>
      <c r="C29" s="321"/>
      <c r="D29" s="205"/>
      <c r="E29" s="205"/>
      <c r="F29" s="205"/>
      <c r="G29" s="205"/>
      <c r="H29" s="205"/>
      <c r="I29" s="205"/>
      <c r="J29" s="205"/>
      <c r="K29" s="205"/>
      <c r="L29" s="206"/>
      <c r="M29" s="67"/>
      <c r="N29" s="67"/>
      <c r="O29" s="67"/>
      <c r="P29" s="67"/>
      <c r="Q29" s="67"/>
      <c r="R29" s="67"/>
      <c r="S29" s="67"/>
      <c r="T29" s="67"/>
      <c r="U29" s="67"/>
      <c r="V29" s="67"/>
      <c r="AI29" s="4"/>
      <c r="AJ29" s="4"/>
      <c r="AK29" s="4"/>
      <c r="AL29" s="20"/>
      <c r="AM29" s="4"/>
      <c r="AN29" s="4"/>
      <c r="AO29" s="4"/>
      <c r="AP29" s="4"/>
      <c r="AQ29" s="4"/>
      <c r="AR29" s="4"/>
      <c r="AS29" s="4"/>
      <c r="AT29" s="31"/>
      <c r="AU29" s="4"/>
      <c r="AV29" s="4"/>
      <c r="AW29" s="4"/>
      <c r="AX29" s="4"/>
      <c r="AY29" s="4"/>
      <c r="AZ29" s="4"/>
      <c r="BA29" s="4"/>
      <c r="BB29" s="4"/>
      <c r="BC29" s="4"/>
      <c r="BD29" s="4"/>
      <c r="BE29" s="165" t="s">
        <v>47</v>
      </c>
      <c r="BF29" s="4"/>
      <c r="BG29" s="4"/>
      <c r="BH29"/>
      <c r="BI29" s="4"/>
      <c r="BJ29" s="4"/>
    </row>
    <row r="30" spans="1:62" ht="15" customHeight="1" thickBot="1" x14ac:dyDescent="0.3">
      <c r="A30" s="85">
        <f t="shared" si="0"/>
        <v>0</v>
      </c>
      <c r="B30" s="322">
        <f>IF($F$4="_ _ _ _ _ _ _ _ "," ",IF(RIGHT($D$21,2)="T ",AX13,AY13))</f>
        <v>0</v>
      </c>
      <c r="C30" s="322"/>
      <c r="D30" s="207"/>
      <c r="E30" s="207"/>
      <c r="F30" s="207"/>
      <c r="G30" s="207"/>
      <c r="H30" s="207"/>
      <c r="I30" s="207"/>
      <c r="J30" s="207"/>
      <c r="K30" s="207"/>
      <c r="L30" s="208"/>
      <c r="M30" s="67"/>
      <c r="N30" s="67"/>
      <c r="O30" s="67"/>
      <c r="P30" s="67"/>
      <c r="Q30" s="67"/>
      <c r="R30" s="67"/>
      <c r="S30" s="67"/>
      <c r="T30" s="67"/>
      <c r="U30" s="67"/>
      <c r="V30" s="67"/>
      <c r="AI30" s="4"/>
      <c r="AJ30" s="4"/>
      <c r="AK30" s="4"/>
      <c r="AL30" s="20"/>
      <c r="AM30" s="4"/>
      <c r="AN30" s="4"/>
      <c r="AO30" s="4"/>
      <c r="AP30" s="4"/>
      <c r="AQ30" s="4"/>
      <c r="AR30" s="4"/>
      <c r="AS30" s="4"/>
      <c r="AT30" s="31"/>
      <c r="AU30" s="4"/>
      <c r="AV30" s="4"/>
      <c r="AW30" s="4"/>
      <c r="AX30" s="4"/>
      <c r="AY30" s="4"/>
      <c r="AZ30" s="4"/>
      <c r="BA30" s="4"/>
      <c r="BB30" s="4"/>
      <c r="BC30" s="4"/>
      <c r="BD30" s="4"/>
      <c r="BE30" s="165" t="s">
        <v>154</v>
      </c>
      <c r="BF30" s="4"/>
      <c r="BG30" s="4"/>
      <c r="BI30" s="4"/>
      <c r="BJ30" s="4"/>
    </row>
    <row r="31" spans="1:62" ht="15" customHeight="1" thickBot="1" x14ac:dyDescent="0.3">
      <c r="A31" s="71"/>
      <c r="B31" s="314"/>
      <c r="C31" s="314"/>
      <c r="D31" s="67"/>
      <c r="E31" s="67"/>
      <c r="F31" s="67"/>
      <c r="G31" s="67"/>
      <c r="H31" s="67"/>
      <c r="I31" s="67"/>
      <c r="J31" s="67"/>
      <c r="K31" s="67"/>
      <c r="L31" s="67"/>
      <c r="M31" s="67"/>
      <c r="N31" s="67"/>
      <c r="O31" s="67"/>
      <c r="P31" s="67"/>
      <c r="Q31" s="67"/>
      <c r="R31" s="67"/>
      <c r="S31" s="67"/>
      <c r="T31" s="67"/>
      <c r="U31" s="67"/>
      <c r="V31" s="67"/>
      <c r="AI31" s="4"/>
      <c r="AJ31" s="4"/>
      <c r="AK31" s="4"/>
      <c r="AL31" s="20"/>
      <c r="AM31" s="4"/>
      <c r="AN31" s="4"/>
      <c r="AO31" s="4"/>
      <c r="AP31" s="4"/>
      <c r="AQ31" s="4"/>
      <c r="AR31" s="4"/>
      <c r="AS31" s="4"/>
      <c r="AT31" s="31"/>
      <c r="AU31" s="4"/>
      <c r="AV31" s="4"/>
      <c r="AW31" s="4"/>
      <c r="AX31" s="4"/>
      <c r="AY31" s="4"/>
      <c r="AZ31" s="4"/>
      <c r="BA31" s="4"/>
      <c r="BB31" s="4"/>
      <c r="BC31" s="4"/>
      <c r="BD31" s="4"/>
      <c r="BE31" s="165" t="s">
        <v>155</v>
      </c>
      <c r="BF31" s="4"/>
      <c r="BG31" s="4"/>
      <c r="BI31" s="4"/>
      <c r="BJ31" s="4"/>
    </row>
    <row r="32" spans="1:62" ht="15" customHeight="1" x14ac:dyDescent="0.25">
      <c r="A32" s="315">
        <f>SUM(A24:A30)</f>
        <v>0</v>
      </c>
      <c r="B32" s="317" t="s">
        <v>5</v>
      </c>
      <c r="C32" s="318"/>
      <c r="D32" s="312">
        <f>SUM(D24:D30)</f>
        <v>0</v>
      </c>
      <c r="E32" s="312">
        <f t="shared" ref="E32:L32" si="2">SUM(E24:E30)</f>
        <v>0</v>
      </c>
      <c r="F32" s="312">
        <f t="shared" si="2"/>
        <v>0</v>
      </c>
      <c r="G32" s="312">
        <f t="shared" si="2"/>
        <v>0</v>
      </c>
      <c r="H32" s="312">
        <f t="shared" si="2"/>
        <v>0</v>
      </c>
      <c r="I32" s="312">
        <f t="shared" si="2"/>
        <v>0</v>
      </c>
      <c r="J32" s="312">
        <f t="shared" si="2"/>
        <v>0</v>
      </c>
      <c r="K32" s="312">
        <f t="shared" si="2"/>
        <v>0</v>
      </c>
      <c r="L32" s="312">
        <f t="shared" si="2"/>
        <v>0</v>
      </c>
      <c r="M32" s="68"/>
      <c r="N32" s="67"/>
      <c r="O32" s="67"/>
      <c r="P32" s="67"/>
      <c r="Q32" s="67"/>
      <c r="R32" s="67"/>
      <c r="S32" s="67"/>
      <c r="T32" s="67"/>
      <c r="U32" s="67"/>
      <c r="V32" s="67"/>
      <c r="AI32" s="4"/>
      <c r="AJ32" s="4"/>
      <c r="AK32" s="4"/>
      <c r="AL32" s="20"/>
      <c r="AM32" s="4"/>
      <c r="AN32" s="4"/>
      <c r="AO32" s="4"/>
      <c r="AP32" s="4"/>
      <c r="AQ32" s="4"/>
      <c r="AR32" s="4"/>
      <c r="AS32" s="4"/>
      <c r="AT32" s="31"/>
      <c r="AU32" s="4"/>
      <c r="AV32" s="4"/>
      <c r="AW32" s="4"/>
      <c r="AX32" s="4"/>
      <c r="AY32" s="4"/>
      <c r="AZ32" s="4"/>
      <c r="BA32" s="4"/>
      <c r="BB32" s="4"/>
      <c r="BC32" s="4"/>
      <c r="BD32" s="4"/>
      <c r="BE32" s="165" t="s">
        <v>91</v>
      </c>
      <c r="BF32" s="4"/>
      <c r="BG32" s="4"/>
      <c r="BI32" s="4"/>
      <c r="BJ32" s="4"/>
    </row>
    <row r="33" spans="1:63" ht="15" customHeight="1" thickBot="1" x14ac:dyDescent="0.3">
      <c r="A33" s="316"/>
      <c r="B33" s="319"/>
      <c r="C33" s="320"/>
      <c r="D33" s="313"/>
      <c r="E33" s="313"/>
      <c r="F33" s="313"/>
      <c r="G33" s="313"/>
      <c r="H33" s="313"/>
      <c r="I33" s="313"/>
      <c r="J33" s="313"/>
      <c r="K33" s="313"/>
      <c r="L33" s="313"/>
      <c r="M33" s="67"/>
      <c r="N33" s="67"/>
      <c r="O33" s="67"/>
      <c r="P33" s="67"/>
      <c r="Q33" s="67"/>
      <c r="R33" s="67"/>
      <c r="S33" s="67"/>
      <c r="T33" s="67"/>
      <c r="U33" s="67"/>
      <c r="V33" s="67"/>
      <c r="AI33" s="4"/>
      <c r="AJ33" s="4"/>
      <c r="AK33" s="4"/>
      <c r="AM33" s="4"/>
      <c r="AN33" s="4"/>
      <c r="AO33" s="4"/>
      <c r="AP33" s="4"/>
      <c r="AQ33" s="4"/>
      <c r="AR33" s="4"/>
      <c r="AS33" s="4"/>
      <c r="AT33" s="31"/>
      <c r="AU33" s="4"/>
      <c r="AV33" s="4"/>
      <c r="AW33" s="4"/>
      <c r="AX33" s="4"/>
      <c r="AY33" s="4"/>
      <c r="AZ33" s="4"/>
      <c r="BA33" s="4"/>
      <c r="BB33" s="4"/>
      <c r="BC33" s="4"/>
      <c r="BD33" s="4"/>
      <c r="BE33" s="165" t="s">
        <v>48</v>
      </c>
      <c r="BF33" s="4"/>
      <c r="BG33" s="4"/>
      <c r="BI33" s="4"/>
      <c r="BJ33" s="4"/>
    </row>
    <row r="34" spans="1:63" ht="15" customHeight="1" x14ac:dyDescent="0.25">
      <c r="B34" s="74"/>
      <c r="C34" s="74"/>
      <c r="D34" s="75"/>
      <c r="E34" s="75"/>
      <c r="F34" s="75"/>
      <c r="G34" s="75"/>
      <c r="H34" s="75"/>
      <c r="I34" s="36"/>
      <c r="J34" s="36"/>
      <c r="K34" s="36"/>
      <c r="L34" s="36"/>
      <c r="M34" s="36"/>
      <c r="N34" s="4"/>
      <c r="O34" s="4"/>
      <c r="P34" s="4"/>
      <c r="Q34" s="4"/>
      <c r="R34" s="4"/>
      <c r="S34" s="4"/>
      <c r="T34" s="4"/>
      <c r="U34" s="4"/>
      <c r="V34" s="4"/>
      <c r="W34" s="4"/>
      <c r="X34" s="4"/>
      <c r="Y34" s="4"/>
      <c r="Z34" s="4"/>
      <c r="AA34" s="4"/>
      <c r="AJ34" s="4"/>
      <c r="AK34" s="4"/>
      <c r="AM34" s="20"/>
      <c r="AN34" s="4"/>
      <c r="AO34" s="4"/>
      <c r="AP34" s="4"/>
      <c r="AQ34" s="4"/>
      <c r="AR34" s="4"/>
      <c r="AS34" s="4"/>
      <c r="AT34" s="4"/>
      <c r="AU34" s="31"/>
      <c r="AV34" s="4"/>
      <c r="AW34" s="4"/>
      <c r="AX34" s="4"/>
      <c r="AY34" s="4"/>
      <c r="AZ34" s="4"/>
      <c r="BA34" s="4"/>
      <c r="BB34" s="4"/>
      <c r="BC34" s="4"/>
      <c r="BD34" s="4"/>
      <c r="BE34" s="165" t="s">
        <v>49</v>
      </c>
      <c r="BG34" s="4"/>
      <c r="BH34" s="4"/>
      <c r="BJ34" s="4"/>
      <c r="BK34" s="4"/>
    </row>
    <row r="35" spans="1:63" ht="15" customHeight="1" x14ac:dyDescent="0.25">
      <c r="B35" s="4"/>
      <c r="C35" s="4"/>
      <c r="D35" s="4"/>
      <c r="E35" s="4"/>
      <c r="F35" s="4"/>
      <c r="G35" s="4"/>
      <c r="H35" s="4"/>
      <c r="I35" s="4"/>
      <c r="J35" s="21"/>
      <c r="K35" s="4"/>
      <c r="L35" s="4"/>
      <c r="M35" s="4"/>
      <c r="N35" s="4"/>
      <c r="O35" s="4"/>
      <c r="P35" s="4"/>
      <c r="Q35" s="4"/>
      <c r="R35" s="4"/>
      <c r="S35" s="4"/>
      <c r="T35" s="4"/>
      <c r="U35" s="4"/>
      <c r="V35" s="4"/>
      <c r="W35" s="4"/>
      <c r="X35" s="4"/>
      <c r="Y35" s="4"/>
      <c r="Z35" s="4"/>
      <c r="AA35" s="4"/>
      <c r="AJ35" s="4"/>
      <c r="AK35" s="4"/>
      <c r="AL35" s="4"/>
      <c r="AM35" s="20"/>
      <c r="AN35" s="4"/>
      <c r="AO35" s="4"/>
      <c r="AP35" s="4"/>
      <c r="AQ35" s="4"/>
      <c r="AR35" s="4"/>
      <c r="AS35" s="4"/>
      <c r="AT35" s="4"/>
      <c r="AU35" s="31"/>
      <c r="AV35" s="4"/>
      <c r="AW35" s="4"/>
      <c r="AX35" s="4"/>
      <c r="AY35" s="4"/>
      <c r="AZ35" s="4"/>
      <c r="BA35" s="4"/>
      <c r="BB35" s="4"/>
      <c r="BC35" s="4"/>
      <c r="BD35" s="4"/>
      <c r="BE35" s="165" t="s">
        <v>50</v>
      </c>
      <c r="BG35" s="4"/>
      <c r="BH35" s="4"/>
      <c r="BJ35" s="4"/>
      <c r="BK35" s="4"/>
    </row>
    <row r="36" spans="1:63" ht="15" customHeight="1" x14ac:dyDescent="0.25">
      <c r="B36" s="4"/>
      <c r="C36" s="4"/>
      <c r="D36" s="4"/>
      <c r="E36" s="4"/>
      <c r="F36" s="4"/>
      <c r="G36" s="4"/>
      <c r="H36" s="4"/>
      <c r="I36" s="4"/>
      <c r="J36" s="21"/>
      <c r="K36" s="4"/>
      <c r="L36" s="4"/>
      <c r="M36" s="4"/>
      <c r="N36" s="4"/>
      <c r="O36" s="4"/>
      <c r="P36" s="4"/>
      <c r="Q36" s="4"/>
      <c r="R36" s="4"/>
      <c r="S36" s="4"/>
      <c r="T36" s="4"/>
      <c r="U36" s="4"/>
      <c r="V36" s="4"/>
      <c r="W36" s="4"/>
      <c r="X36" s="20"/>
      <c r="Y36" s="20"/>
      <c r="Z36" s="20"/>
      <c r="AA36" s="20"/>
      <c r="AB36" s="3"/>
      <c r="AJ36" s="4"/>
      <c r="AK36" s="4"/>
      <c r="AL36" s="4"/>
      <c r="AM36" s="20"/>
      <c r="AN36" s="4"/>
      <c r="AO36" s="4"/>
      <c r="AP36" s="4"/>
      <c r="AQ36" s="4"/>
      <c r="AR36" s="4"/>
      <c r="AS36" s="4"/>
      <c r="AT36" s="4"/>
      <c r="AU36" s="31"/>
      <c r="AV36" s="4"/>
      <c r="AW36" s="4"/>
      <c r="AX36" s="4"/>
      <c r="AY36" s="4"/>
      <c r="AZ36" s="4"/>
      <c r="BA36" s="4"/>
      <c r="BB36" s="4"/>
      <c r="BC36" s="4"/>
      <c r="BD36" s="4"/>
      <c r="BE36" s="165" t="s">
        <v>51</v>
      </c>
      <c r="BG36" s="4"/>
      <c r="BH36" s="4"/>
      <c r="BJ36" s="4"/>
      <c r="BK36" s="4"/>
    </row>
    <row r="37" spans="1:63" ht="15" customHeight="1" x14ac:dyDescent="0.3">
      <c r="O37" s="68"/>
      <c r="P37" s="68"/>
      <c r="Q37" s="68"/>
      <c r="R37" s="68"/>
      <c r="S37" s="68"/>
      <c r="T37" s="68"/>
      <c r="U37" s="68"/>
      <c r="V37" s="68"/>
      <c r="W37" s="68"/>
      <c r="X37" s="40"/>
      <c r="Y37" s="40"/>
      <c r="Z37" s="40"/>
      <c r="AA37" s="40"/>
      <c r="AB37" s="3"/>
      <c r="AJ37" s="4"/>
      <c r="AK37" s="4"/>
      <c r="AL37" s="4"/>
      <c r="AM37" s="20"/>
      <c r="AN37" s="4"/>
      <c r="AO37" s="4"/>
      <c r="AP37" s="4"/>
      <c r="AQ37" s="4"/>
      <c r="AR37" s="4"/>
      <c r="AS37" s="4"/>
      <c r="AT37" s="4"/>
      <c r="AU37" s="70"/>
      <c r="AV37" s="4"/>
      <c r="AW37" s="4"/>
      <c r="AX37" s="4"/>
      <c r="AY37" s="4"/>
      <c r="AZ37" s="4"/>
      <c r="BA37" s="4"/>
      <c r="BB37" s="4"/>
      <c r="BC37" s="4"/>
      <c r="BD37" s="4"/>
      <c r="BE37" s="165" t="s">
        <v>52</v>
      </c>
      <c r="BG37" s="4"/>
      <c r="BH37" s="4"/>
      <c r="BJ37" s="4"/>
      <c r="BK37" s="4"/>
    </row>
    <row r="38" spans="1:63" ht="15" customHeight="1" x14ac:dyDescent="0.3">
      <c r="X38" s="3"/>
      <c r="Y38" s="3"/>
      <c r="Z38" s="3"/>
      <c r="AA38" s="3"/>
      <c r="AB38" s="3"/>
      <c r="AJ38" s="4"/>
      <c r="AK38" s="4"/>
      <c r="AL38" s="4"/>
      <c r="AN38" s="4"/>
      <c r="AO38" s="4"/>
      <c r="AP38" s="4"/>
      <c r="AQ38" s="4"/>
      <c r="AR38" s="4"/>
      <c r="AS38" s="4"/>
      <c r="AT38" s="4"/>
      <c r="AU38" s="70"/>
      <c r="AV38" s="4"/>
      <c r="AW38" s="4"/>
      <c r="AX38" s="4"/>
      <c r="AY38" s="4"/>
      <c r="AZ38" s="4"/>
      <c r="BA38" s="4"/>
      <c r="BB38" s="4"/>
      <c r="BC38" s="4"/>
      <c r="BD38" s="4"/>
      <c r="BE38" s="165" t="s">
        <v>156</v>
      </c>
      <c r="BG38" s="4"/>
      <c r="BH38" s="4"/>
      <c r="BJ38" s="4"/>
      <c r="BK38" s="4"/>
    </row>
    <row r="39" spans="1:63" ht="15" customHeight="1" x14ac:dyDescent="0.3">
      <c r="AJ39" s="4"/>
      <c r="AK39" s="4"/>
      <c r="AL39" s="4"/>
      <c r="AN39" s="4"/>
      <c r="AO39" s="4"/>
      <c r="AP39" s="4"/>
      <c r="AQ39" s="4"/>
      <c r="AR39" s="4"/>
      <c r="AS39" s="4"/>
      <c r="AT39" s="4"/>
      <c r="AU39" s="4"/>
      <c r="AV39" s="4"/>
      <c r="AW39" s="4"/>
      <c r="AX39" s="4"/>
      <c r="AY39" s="4"/>
      <c r="AZ39" s="4"/>
      <c r="BA39" s="4"/>
      <c r="BB39" s="4"/>
      <c r="BC39" s="4"/>
      <c r="BD39" s="4"/>
      <c r="BE39" s="165" t="s">
        <v>53</v>
      </c>
      <c r="BG39" s="4"/>
      <c r="BH39" s="4"/>
      <c r="BJ39" s="4"/>
      <c r="BK39" s="4"/>
    </row>
    <row r="40" spans="1:63" ht="15" customHeight="1" x14ac:dyDescent="0.3">
      <c r="AJ40" s="4"/>
      <c r="AK40" s="4"/>
      <c r="AL40" s="4"/>
      <c r="AM40" s="4"/>
      <c r="AN40" s="4"/>
      <c r="AO40" s="4"/>
      <c r="AP40" s="4"/>
      <c r="AQ40" s="4"/>
      <c r="AR40" s="4"/>
      <c r="AS40" s="4"/>
      <c r="AT40" s="4"/>
      <c r="AU40" s="4"/>
      <c r="AV40" s="4"/>
      <c r="AW40" s="4"/>
      <c r="AX40" s="4"/>
      <c r="AY40" s="4"/>
      <c r="AZ40" s="4"/>
      <c r="BA40" s="4"/>
      <c r="BB40" s="4"/>
      <c r="BC40" s="4"/>
      <c r="BD40" s="4"/>
      <c r="BE40" s="165" t="s">
        <v>157</v>
      </c>
      <c r="BG40" s="4"/>
      <c r="BH40" s="4"/>
      <c r="BJ40" s="4"/>
      <c r="BK40" s="4"/>
    </row>
    <row r="41" spans="1:63" ht="15" customHeight="1" x14ac:dyDescent="0.3">
      <c r="AJ41" s="4"/>
      <c r="AK41" s="4"/>
      <c r="AL41" s="4"/>
      <c r="AM41" s="4"/>
      <c r="AN41" s="4"/>
      <c r="AO41" s="4"/>
      <c r="AP41" s="4"/>
      <c r="AQ41" s="4"/>
      <c r="AR41" s="4"/>
      <c r="AS41" s="4"/>
      <c r="AT41" s="4"/>
      <c r="AU41" s="4"/>
      <c r="AV41" s="4"/>
      <c r="AW41" s="4"/>
      <c r="AX41" s="4"/>
      <c r="AY41" s="4"/>
      <c r="AZ41" s="4"/>
      <c r="BA41" s="4"/>
      <c r="BB41" s="4"/>
      <c r="BC41" s="4"/>
      <c r="BD41" s="4"/>
      <c r="BE41" s="165" t="s">
        <v>158</v>
      </c>
      <c r="BG41" s="4"/>
      <c r="BH41" s="4"/>
      <c r="BJ41" s="4"/>
      <c r="BK41" s="4"/>
    </row>
    <row r="42" spans="1:63" ht="15" customHeight="1" x14ac:dyDescent="0.3">
      <c r="AJ42" s="4"/>
      <c r="AK42" s="4"/>
      <c r="AL42" s="4"/>
      <c r="AM42" s="4"/>
      <c r="AN42" s="4"/>
      <c r="AO42" s="4"/>
      <c r="AP42" s="4"/>
      <c r="AQ42" s="4"/>
      <c r="AR42" s="4"/>
      <c r="AS42" s="4"/>
      <c r="AT42" s="4"/>
      <c r="AU42" s="4"/>
      <c r="AV42" s="4"/>
      <c r="AW42" s="4"/>
      <c r="AX42" s="4"/>
      <c r="AY42" s="4"/>
      <c r="AZ42" s="4"/>
      <c r="BA42" s="4"/>
      <c r="BB42" s="4"/>
      <c r="BC42" s="4"/>
      <c r="BD42" s="4"/>
      <c r="BE42" s="165" t="s">
        <v>159</v>
      </c>
      <c r="BG42" s="4"/>
      <c r="BH42" s="4"/>
      <c r="BJ42" s="4"/>
      <c r="BK42" s="4"/>
    </row>
    <row r="43" spans="1:63" ht="15" customHeight="1" x14ac:dyDescent="0.3">
      <c r="AJ43" s="4"/>
      <c r="AK43" s="4"/>
      <c r="AL43" s="4"/>
      <c r="AM43" s="4"/>
      <c r="AN43" s="4"/>
      <c r="AO43" s="4"/>
      <c r="AP43" s="4"/>
      <c r="AQ43" s="4"/>
      <c r="AR43" s="4"/>
      <c r="AS43" s="4"/>
      <c r="AT43" s="4"/>
      <c r="AU43" s="4"/>
      <c r="AV43" s="4"/>
      <c r="AW43" s="4"/>
      <c r="AX43" s="4"/>
      <c r="AY43" s="4"/>
      <c r="AZ43" s="4"/>
      <c r="BA43" s="4"/>
      <c r="BB43" s="4"/>
      <c r="BC43" s="4"/>
      <c r="BD43" s="4"/>
      <c r="BE43" s="165" t="s">
        <v>160</v>
      </c>
      <c r="BG43" s="4"/>
      <c r="BH43" s="4"/>
      <c r="BJ43" s="4"/>
      <c r="BK43" s="4"/>
    </row>
    <row r="44" spans="1:63" ht="15" customHeight="1" x14ac:dyDescent="0.3">
      <c r="AJ44" s="4"/>
      <c r="AK44" s="4"/>
      <c r="AL44" s="4"/>
      <c r="AM44" s="4"/>
      <c r="AN44" s="4"/>
      <c r="AO44" s="4"/>
      <c r="AP44" s="4"/>
      <c r="AQ44" s="4"/>
      <c r="AR44" s="4"/>
      <c r="AS44" s="4"/>
      <c r="AT44" s="4"/>
      <c r="AU44" s="4"/>
      <c r="AV44" s="4"/>
      <c r="AW44" s="4"/>
      <c r="AX44" s="4"/>
      <c r="AY44" s="4"/>
      <c r="AZ44" s="4"/>
      <c r="BA44" s="4"/>
      <c r="BB44" s="4"/>
      <c r="BC44" s="4"/>
      <c r="BD44" s="4"/>
      <c r="BE44" s="4"/>
      <c r="BG44" s="4"/>
      <c r="BH44" s="4"/>
      <c r="BJ44" s="4"/>
      <c r="BK44" s="4"/>
    </row>
    <row r="45" spans="1:63" ht="15" customHeight="1" x14ac:dyDescent="0.3">
      <c r="AJ45" s="4"/>
      <c r="AK45" s="4"/>
      <c r="AL45" s="4"/>
      <c r="AM45" s="4"/>
      <c r="AN45" s="4"/>
      <c r="AO45" s="4"/>
      <c r="AP45" s="4"/>
      <c r="AQ45" s="4"/>
      <c r="AR45" s="4"/>
      <c r="AS45" s="4"/>
      <c r="AT45" s="4"/>
      <c r="AU45" s="4"/>
      <c r="AV45" s="4"/>
      <c r="AW45" s="4"/>
      <c r="AX45" s="4"/>
      <c r="AY45" s="4"/>
      <c r="AZ45" s="4"/>
      <c r="BA45" s="4"/>
      <c r="BB45" s="4"/>
      <c r="BC45" s="4"/>
      <c r="BD45" s="4"/>
      <c r="BE45" s="4"/>
      <c r="BF45" s="165"/>
      <c r="BG45" s="4"/>
      <c r="BH45" s="4"/>
      <c r="BJ45" s="4"/>
      <c r="BK45" s="4"/>
    </row>
    <row r="46" spans="1:63" ht="15" customHeight="1" x14ac:dyDescent="0.3">
      <c r="AJ46" s="4"/>
      <c r="AK46" s="4"/>
      <c r="AL46" s="4"/>
      <c r="AM46" s="4"/>
      <c r="AN46" s="4"/>
      <c r="AO46" s="4"/>
      <c r="AP46" s="4"/>
      <c r="AQ46" s="4"/>
      <c r="AR46" s="4"/>
      <c r="AS46" s="4"/>
      <c r="AT46" s="4"/>
      <c r="AU46" s="4"/>
      <c r="AV46" s="4"/>
      <c r="AW46" s="4"/>
      <c r="AX46" s="4"/>
      <c r="AY46" s="4"/>
      <c r="AZ46" s="4"/>
      <c r="BA46" s="4"/>
      <c r="BB46" s="4"/>
      <c r="BC46" s="4"/>
      <c r="BD46" s="4"/>
      <c r="BE46" s="4"/>
      <c r="BG46" s="4"/>
      <c r="BH46" s="4"/>
      <c r="BJ46" s="4"/>
      <c r="BK46" s="4"/>
    </row>
    <row r="47" spans="1:63" ht="15" customHeight="1" x14ac:dyDescent="0.3">
      <c r="AJ47" s="4"/>
      <c r="AK47" s="4"/>
      <c r="AL47" s="4"/>
      <c r="AM47" s="4"/>
      <c r="AN47" s="4"/>
      <c r="AO47" s="4"/>
      <c r="AP47" s="4"/>
      <c r="AQ47" s="4"/>
      <c r="AR47" s="4"/>
      <c r="AS47" s="4"/>
      <c r="AT47" s="4"/>
      <c r="AU47" s="4"/>
      <c r="AV47" s="4"/>
      <c r="AW47" s="4"/>
      <c r="AX47" s="4"/>
      <c r="AY47" s="4"/>
      <c r="AZ47" s="4"/>
      <c r="BA47" s="4"/>
      <c r="BB47" s="4"/>
      <c r="BC47" s="4"/>
      <c r="BD47" s="4"/>
      <c r="BE47" s="4"/>
      <c r="BF47" s="165"/>
      <c r="BG47" s="4"/>
      <c r="BH47" s="4"/>
      <c r="BJ47" s="4"/>
      <c r="BK47" s="4"/>
    </row>
    <row r="48" spans="1:63" ht="15" customHeight="1" x14ac:dyDescent="0.3">
      <c r="AJ48" s="4"/>
      <c r="AK48" s="4"/>
      <c r="AL48" s="4"/>
      <c r="AM48" s="4"/>
      <c r="AN48" s="4"/>
      <c r="AO48" s="4"/>
      <c r="AP48" s="4"/>
      <c r="AQ48" s="4"/>
      <c r="AR48" s="4"/>
      <c r="AS48" s="4"/>
      <c r="AT48" s="4"/>
      <c r="AU48" s="4"/>
      <c r="AV48" s="4"/>
      <c r="AW48" s="4"/>
      <c r="AX48" s="4"/>
      <c r="AY48" s="4"/>
      <c r="AZ48" s="4"/>
      <c r="BA48" s="4"/>
      <c r="BB48" s="4"/>
      <c r="BC48" s="4"/>
      <c r="BD48" s="4"/>
      <c r="BE48" s="4"/>
      <c r="BG48" s="4"/>
      <c r="BH48" s="4"/>
      <c r="BJ48" s="4"/>
      <c r="BK48" s="4"/>
    </row>
    <row r="49" spans="36:63" ht="15" customHeight="1" x14ac:dyDescent="0.3">
      <c r="AJ49" s="4"/>
      <c r="AK49" s="4"/>
      <c r="AL49" s="4"/>
      <c r="AM49" s="4"/>
      <c r="AN49" s="4"/>
      <c r="AO49" s="4"/>
      <c r="AP49" s="4"/>
      <c r="AQ49" s="4"/>
      <c r="AR49" s="4"/>
      <c r="AS49" s="4"/>
      <c r="AT49" s="4"/>
      <c r="AU49" s="4"/>
      <c r="AV49" s="4"/>
      <c r="AW49" s="4"/>
      <c r="AX49" s="4"/>
      <c r="AY49" s="4"/>
      <c r="AZ49" s="4"/>
      <c r="BA49" s="4"/>
      <c r="BB49" s="4"/>
      <c r="BC49" s="4"/>
      <c r="BD49" s="4"/>
      <c r="BE49" s="4"/>
      <c r="BF49" s="165"/>
      <c r="BG49" s="4"/>
      <c r="BH49" s="4"/>
      <c r="BI49" s="4"/>
      <c r="BJ49" s="4"/>
      <c r="BK49" s="4"/>
    </row>
    <row r="50" spans="36:63" ht="15" customHeight="1" x14ac:dyDescent="0.3">
      <c r="AJ50" s="4"/>
      <c r="AK50" s="4"/>
      <c r="AL50" s="4"/>
      <c r="AM50" s="4"/>
      <c r="AN50" s="4"/>
      <c r="AO50" s="4"/>
      <c r="AP50" s="4"/>
      <c r="AQ50" s="4"/>
      <c r="AR50" s="4"/>
      <c r="AS50" s="4"/>
      <c r="AT50" s="4"/>
      <c r="AU50" s="4"/>
      <c r="AV50" s="4"/>
      <c r="AW50" s="4"/>
      <c r="AX50" s="4"/>
      <c r="AY50" s="4"/>
      <c r="AZ50" s="4"/>
      <c r="BA50" s="4"/>
      <c r="BB50" s="4"/>
      <c r="BC50" s="4"/>
      <c r="BD50" s="4"/>
      <c r="BE50" s="4"/>
      <c r="BG50" s="4"/>
      <c r="BH50" s="4"/>
      <c r="BI50" s="4"/>
      <c r="BJ50" s="4"/>
      <c r="BK50" s="4"/>
    </row>
    <row r="51" spans="36:63" ht="15" customHeight="1" x14ac:dyDescent="0.3">
      <c r="AJ51" s="4"/>
      <c r="AK51" s="4"/>
      <c r="AL51" s="4"/>
      <c r="AM51" s="4"/>
      <c r="AN51" s="4"/>
      <c r="AO51" s="4"/>
      <c r="AP51" s="4"/>
      <c r="AQ51" s="4"/>
      <c r="AR51" s="4"/>
      <c r="AS51" s="4"/>
      <c r="AT51" s="4"/>
      <c r="AU51" s="4"/>
      <c r="AV51" s="4"/>
      <c r="AW51" s="4"/>
      <c r="AX51" s="4"/>
      <c r="AY51" s="4"/>
      <c r="AZ51" s="4"/>
      <c r="BA51" s="4"/>
      <c r="BB51" s="4"/>
      <c r="BC51" s="4"/>
      <c r="BD51" s="4"/>
      <c r="BE51" s="4"/>
      <c r="BF51" s="165"/>
      <c r="BG51" s="4"/>
      <c r="BH51" s="4"/>
      <c r="BI51" s="4"/>
      <c r="BJ51" s="4"/>
      <c r="BK51" s="4"/>
    </row>
    <row r="52" spans="36:63" ht="15" customHeight="1" x14ac:dyDescent="0.3">
      <c r="AJ52" s="4"/>
      <c r="AK52" s="4"/>
      <c r="AL52" s="4"/>
      <c r="AM52" s="4"/>
      <c r="AN52" s="4"/>
      <c r="AO52" s="4"/>
      <c r="AP52" s="4"/>
      <c r="AQ52" s="4"/>
      <c r="AR52" s="4"/>
      <c r="AS52" s="4"/>
      <c r="AT52" s="4"/>
      <c r="AU52" s="4"/>
      <c r="AV52" s="4"/>
      <c r="AW52" s="4"/>
      <c r="AX52" s="4"/>
      <c r="AY52" s="4"/>
      <c r="AZ52" s="4"/>
      <c r="BA52" s="4"/>
      <c r="BB52" s="4"/>
      <c r="BC52" s="4"/>
      <c r="BD52" s="4"/>
      <c r="BE52" s="4"/>
      <c r="BG52" s="4"/>
      <c r="BH52" s="4"/>
      <c r="BI52" s="4"/>
      <c r="BJ52" s="4"/>
      <c r="BK52" s="4"/>
    </row>
    <row r="53" spans="36:63" ht="15" customHeight="1" x14ac:dyDescent="0.3">
      <c r="AJ53" s="4"/>
      <c r="AK53" s="4"/>
      <c r="AL53" s="4"/>
      <c r="AM53" s="4"/>
      <c r="AN53" s="4"/>
      <c r="AO53" s="4"/>
      <c r="AP53" s="4"/>
      <c r="AQ53" s="4"/>
      <c r="AR53" s="4"/>
      <c r="AS53" s="4"/>
      <c r="AT53" s="4"/>
      <c r="AU53" s="4"/>
      <c r="AV53" s="4"/>
      <c r="AW53" s="4"/>
      <c r="AX53" s="4"/>
      <c r="AY53" s="4"/>
      <c r="AZ53" s="4"/>
      <c r="BA53" s="4"/>
      <c r="BB53" s="4"/>
      <c r="BC53" s="4"/>
      <c r="BD53" s="4"/>
      <c r="BE53" s="4"/>
      <c r="BF53" s="165"/>
      <c r="BG53" s="4"/>
      <c r="BH53" s="4"/>
      <c r="BI53" s="4"/>
      <c r="BJ53" s="4"/>
      <c r="BK53" s="4"/>
    </row>
    <row r="54" spans="36:63" ht="15" customHeight="1" x14ac:dyDescent="0.3">
      <c r="AJ54" s="4"/>
      <c r="AK54" s="4"/>
      <c r="AL54" s="4"/>
      <c r="AM54" s="4"/>
      <c r="AN54" s="4"/>
      <c r="AO54" s="4"/>
      <c r="AP54" s="4"/>
      <c r="AQ54" s="4"/>
      <c r="AR54" s="4"/>
      <c r="AS54" s="4"/>
      <c r="AT54" s="4"/>
      <c r="AU54" s="4"/>
      <c r="AV54" s="4"/>
      <c r="AW54" s="4"/>
      <c r="AX54" s="4"/>
      <c r="AY54" s="4"/>
      <c r="AZ54" s="4"/>
      <c r="BA54" s="4"/>
      <c r="BB54" s="4"/>
      <c r="BC54" s="4"/>
      <c r="BD54" s="4"/>
      <c r="BE54" s="4"/>
      <c r="BG54" s="4"/>
      <c r="BH54" s="4"/>
      <c r="BI54" s="4"/>
      <c r="BJ54" s="4"/>
      <c r="BK54" s="4"/>
    </row>
    <row r="55" spans="36:63" ht="15" customHeight="1" x14ac:dyDescent="0.3">
      <c r="AJ55" s="4"/>
      <c r="AK55" s="4"/>
      <c r="AL55" s="4"/>
      <c r="AM55" s="4"/>
      <c r="AN55" s="4"/>
      <c r="AO55" s="4"/>
      <c r="AP55" s="4"/>
      <c r="AQ55" s="4"/>
      <c r="AR55" s="4"/>
      <c r="AS55" s="4"/>
      <c r="AT55" s="4"/>
      <c r="AU55" s="4"/>
      <c r="AV55" s="4"/>
      <c r="AW55" s="4"/>
      <c r="AX55" s="4"/>
      <c r="AY55" s="4"/>
      <c r="AZ55" s="4"/>
      <c r="BA55" s="4"/>
      <c r="BB55" s="4"/>
      <c r="BC55" s="4"/>
      <c r="BD55" s="4"/>
      <c r="BE55" s="4"/>
      <c r="BF55" s="165"/>
      <c r="BG55" s="4"/>
      <c r="BH55" s="4"/>
      <c r="BI55" s="4"/>
      <c r="BJ55" s="4"/>
      <c r="BK55" s="4"/>
    </row>
    <row r="56" spans="36:63" ht="15" customHeight="1" x14ac:dyDescent="0.3">
      <c r="AJ56" s="4"/>
      <c r="AK56" s="4"/>
      <c r="AL56" s="4"/>
      <c r="AM56" s="4"/>
      <c r="AN56" s="4"/>
      <c r="AO56" s="4"/>
      <c r="AP56" s="4"/>
      <c r="AQ56" s="4"/>
      <c r="AR56" s="4"/>
      <c r="AS56" s="4"/>
      <c r="AT56" s="4"/>
      <c r="AU56" s="4"/>
      <c r="AV56" s="4"/>
      <c r="AW56" s="4"/>
      <c r="AX56" s="4"/>
      <c r="AY56" s="4"/>
      <c r="AZ56" s="4"/>
      <c r="BA56" s="4"/>
      <c r="BB56" s="4"/>
      <c r="BC56" s="4"/>
      <c r="BD56" s="4"/>
      <c r="BE56" s="4"/>
      <c r="BG56" s="4"/>
      <c r="BH56" s="4"/>
      <c r="BI56" s="4"/>
      <c r="BJ56" s="4"/>
      <c r="BK56" s="4"/>
    </row>
    <row r="57" spans="36:63" ht="15" customHeight="1" x14ac:dyDescent="0.3">
      <c r="AJ57" s="4"/>
      <c r="AK57" s="4"/>
      <c r="AL57" s="4"/>
      <c r="AM57" s="4"/>
      <c r="AN57" s="4"/>
      <c r="AO57" s="4"/>
      <c r="AP57" s="4"/>
      <c r="AQ57" s="4"/>
      <c r="AR57" s="4"/>
      <c r="AS57" s="4"/>
      <c r="AT57" s="4"/>
      <c r="AU57" s="4"/>
      <c r="AV57" s="4"/>
      <c r="AW57" s="4"/>
      <c r="AX57" s="4"/>
      <c r="AY57" s="4"/>
      <c r="AZ57" s="4"/>
      <c r="BA57" s="4"/>
      <c r="BB57" s="4"/>
      <c r="BC57" s="4"/>
      <c r="BD57" s="4"/>
      <c r="BE57" s="4"/>
      <c r="BF57" s="165"/>
      <c r="BG57" s="4"/>
      <c r="BH57" s="4"/>
      <c r="BI57" s="4"/>
      <c r="BJ57" s="4"/>
      <c r="BK57" s="4"/>
    </row>
    <row r="58" spans="36:63" ht="15" customHeight="1" x14ac:dyDescent="0.3">
      <c r="AJ58" s="4"/>
      <c r="AK58" s="4"/>
      <c r="AL58" s="4"/>
      <c r="AM58" s="4"/>
      <c r="AN58" s="4"/>
      <c r="AO58" s="4"/>
      <c r="AP58" s="4"/>
      <c r="AQ58" s="4"/>
      <c r="AR58" s="4"/>
      <c r="AS58" s="4"/>
      <c r="AT58" s="4"/>
      <c r="AU58" s="4"/>
      <c r="AV58" s="4"/>
      <c r="AW58" s="4"/>
      <c r="AX58" s="4"/>
      <c r="AY58" s="4"/>
      <c r="AZ58" s="4"/>
      <c r="BA58" s="4"/>
      <c r="BB58" s="4"/>
      <c r="BC58" s="4"/>
      <c r="BD58" s="4"/>
      <c r="BE58" s="4"/>
      <c r="BF58" s="4"/>
      <c r="BG58" s="4"/>
      <c r="BH58" s="4"/>
      <c r="BI58" s="4"/>
      <c r="BJ58" s="4"/>
      <c r="BK58" s="4"/>
    </row>
    <row r="59" spans="36:63" ht="15" customHeight="1" x14ac:dyDescent="0.3">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c r="BJ59" s="4"/>
      <c r="BK59" s="4"/>
    </row>
    <row r="60" spans="36:63" ht="15" customHeight="1" x14ac:dyDescent="0.3">
      <c r="AJ60" s="4"/>
      <c r="AK60" s="4"/>
      <c r="AL60" s="4"/>
      <c r="AM60" s="4"/>
      <c r="AN60" s="4"/>
      <c r="AO60" s="4"/>
      <c r="AP60" s="4"/>
      <c r="AQ60" s="4"/>
      <c r="AR60" s="4"/>
      <c r="AS60" s="4"/>
      <c r="AT60" s="4"/>
      <c r="AU60" s="4"/>
      <c r="AV60" s="4"/>
      <c r="AW60" s="4"/>
      <c r="AX60" s="4"/>
      <c r="AY60" s="4"/>
      <c r="AZ60" s="4"/>
      <c r="BA60" s="4"/>
      <c r="BB60" s="4"/>
      <c r="BC60" s="4"/>
      <c r="BD60" s="4"/>
      <c r="BE60" s="4"/>
      <c r="BF60" s="4"/>
      <c r="BG60" s="4"/>
      <c r="BH60" s="4"/>
      <c r="BI60" s="4"/>
      <c r="BJ60" s="4"/>
      <c r="BK60" s="4"/>
    </row>
    <row r="61" spans="36:63" ht="15" customHeight="1" x14ac:dyDescent="0.3">
      <c r="AJ61" s="4"/>
      <c r="AK61" s="4"/>
      <c r="AL61" s="4"/>
      <c r="AM61" s="4"/>
      <c r="AN61" s="4"/>
      <c r="AO61" s="4"/>
      <c r="AP61" s="4"/>
      <c r="AQ61" s="4"/>
      <c r="AR61" s="4"/>
      <c r="AS61" s="4"/>
      <c r="AT61" s="4"/>
      <c r="AU61" s="4"/>
      <c r="AV61" s="4"/>
      <c r="AW61" s="4"/>
      <c r="AX61" s="4"/>
      <c r="AY61" s="4"/>
      <c r="AZ61" s="4"/>
      <c r="BA61" s="4"/>
      <c r="BB61" s="4"/>
      <c r="BC61" s="4"/>
      <c r="BD61" s="4"/>
      <c r="BE61" s="4"/>
      <c r="BF61" s="4"/>
      <c r="BG61" s="4"/>
      <c r="BH61" s="4"/>
      <c r="BI61" s="4"/>
      <c r="BJ61" s="4"/>
      <c r="BK61" s="4"/>
    </row>
    <row r="62" spans="36:63" ht="15" customHeight="1" x14ac:dyDescent="0.3">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c r="BJ62" s="4"/>
      <c r="BK62" s="4"/>
    </row>
    <row r="63" spans="36:63" ht="15" customHeight="1" x14ac:dyDescent="0.3">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c r="BJ63" s="4"/>
      <c r="BK63" s="4"/>
    </row>
    <row r="64" spans="36:63" ht="15" customHeight="1" x14ac:dyDescent="0.3">
      <c r="AJ64" s="4"/>
      <c r="AK64" s="4"/>
      <c r="AL64" s="4"/>
      <c r="AM64" s="4"/>
      <c r="AN64" s="4"/>
      <c r="AO64" s="4"/>
      <c r="AP64" s="4"/>
      <c r="AQ64" s="4"/>
      <c r="AR64" s="4"/>
      <c r="AS64" s="4"/>
      <c r="AT64" s="4"/>
      <c r="AU64" s="4"/>
      <c r="AV64" s="4"/>
      <c r="AW64" s="4"/>
      <c r="AX64" s="4"/>
      <c r="AY64" s="4"/>
      <c r="AZ64" s="4"/>
      <c r="BA64" s="4"/>
      <c r="BB64" s="4"/>
      <c r="BC64" s="4"/>
      <c r="BD64" s="4"/>
      <c r="BE64" s="4"/>
      <c r="BF64" s="4"/>
      <c r="BG64" s="4"/>
      <c r="BH64" s="4"/>
      <c r="BI64" s="4"/>
      <c r="BJ64" s="4"/>
      <c r="BK64" s="4"/>
    </row>
    <row r="65" spans="36:63" ht="15" customHeight="1" x14ac:dyDescent="0.3">
      <c r="AJ65" s="4"/>
      <c r="AK65" s="4"/>
      <c r="AL65" s="4"/>
      <c r="AM65" s="4"/>
      <c r="AN65" s="4"/>
      <c r="AO65" s="4"/>
      <c r="AP65" s="4"/>
      <c r="AQ65" s="4"/>
      <c r="AR65" s="4"/>
      <c r="AS65" s="4"/>
      <c r="AT65" s="4"/>
      <c r="AU65" s="4"/>
      <c r="AV65" s="4"/>
      <c r="AW65" s="4"/>
      <c r="AX65" s="4"/>
      <c r="AY65" s="4"/>
      <c r="AZ65" s="4"/>
      <c r="BA65" s="4"/>
      <c r="BB65" s="4"/>
      <c r="BC65" s="4"/>
      <c r="BD65" s="4"/>
      <c r="BE65" s="4"/>
      <c r="BF65" s="4"/>
      <c r="BG65" s="4"/>
      <c r="BH65" s="4"/>
      <c r="BI65" s="4"/>
      <c r="BJ65" s="4"/>
      <c r="BK65" s="4"/>
    </row>
    <row r="66" spans="36:63" ht="15" customHeight="1" x14ac:dyDescent="0.3">
      <c r="AJ66" s="4"/>
      <c r="AK66" s="4"/>
      <c r="AL66" s="4"/>
      <c r="AM66" s="4"/>
      <c r="AN66" s="4"/>
      <c r="AO66" s="4"/>
      <c r="AP66" s="4"/>
      <c r="AQ66" s="4"/>
      <c r="AR66" s="4"/>
      <c r="AS66" s="4"/>
      <c r="AT66" s="4"/>
      <c r="AU66" s="4"/>
      <c r="AV66" s="4"/>
      <c r="AW66" s="4"/>
      <c r="AX66" s="4"/>
      <c r="AY66" s="4"/>
      <c r="AZ66" s="4"/>
      <c r="BA66" s="4"/>
      <c r="BB66" s="4"/>
      <c r="BC66" s="4"/>
      <c r="BD66" s="4"/>
      <c r="BE66" s="4"/>
      <c r="BF66" s="4"/>
      <c r="BG66" s="4"/>
      <c r="BH66" s="4"/>
      <c r="BI66" s="4"/>
      <c r="BJ66" s="4"/>
      <c r="BK66" s="4"/>
    </row>
    <row r="67" spans="36:63" ht="15" customHeight="1" x14ac:dyDescent="0.3">
      <c r="AJ67" s="4"/>
      <c r="AK67" s="4"/>
      <c r="AL67" s="4"/>
      <c r="AM67" s="4"/>
      <c r="AN67" s="4"/>
      <c r="AO67" s="4"/>
      <c r="AP67" s="4"/>
      <c r="AQ67" s="4"/>
      <c r="AR67" s="4"/>
      <c r="AS67" s="4"/>
      <c r="AT67" s="4"/>
      <c r="AU67" s="4"/>
      <c r="AV67" s="4"/>
      <c r="AW67" s="4"/>
      <c r="AX67" s="4"/>
      <c r="AY67" s="4"/>
      <c r="AZ67" s="4"/>
      <c r="BA67" s="4"/>
      <c r="BB67" s="4"/>
      <c r="BC67" s="4"/>
      <c r="BD67" s="4"/>
      <c r="BE67" s="4"/>
      <c r="BF67" s="4"/>
      <c r="BG67" s="4"/>
      <c r="BH67" s="4"/>
      <c r="BI67" s="4"/>
      <c r="BJ67" s="4"/>
      <c r="BK67" s="4"/>
    </row>
    <row r="68" spans="36:63" ht="15" customHeight="1" x14ac:dyDescent="0.3">
      <c r="AJ68" s="4"/>
      <c r="AK68" s="4"/>
      <c r="AL68" s="4"/>
      <c r="AM68" s="4"/>
      <c r="AN68" s="4"/>
      <c r="AO68" s="4"/>
      <c r="AP68" s="4"/>
      <c r="AQ68" s="4"/>
      <c r="AR68" s="4"/>
      <c r="AS68" s="4"/>
      <c r="AT68" s="4"/>
      <c r="AU68" s="4"/>
      <c r="AV68" s="4"/>
      <c r="AW68" s="4"/>
      <c r="AX68" s="4"/>
      <c r="AY68" s="4"/>
      <c r="AZ68" s="4"/>
      <c r="BA68" s="4"/>
      <c r="BB68" s="4"/>
      <c r="BC68" s="4"/>
      <c r="BD68" s="4"/>
      <c r="BE68" s="4"/>
      <c r="BF68" s="4"/>
      <c r="BG68" s="4"/>
      <c r="BH68" s="4"/>
      <c r="BI68" s="4"/>
      <c r="BJ68" s="4"/>
      <c r="BK68" s="4"/>
    </row>
    <row r="69" spans="36:63" ht="15" customHeight="1" x14ac:dyDescent="0.3">
      <c r="AJ69" s="4"/>
      <c r="AK69" s="4"/>
      <c r="AL69" s="4"/>
      <c r="AM69" s="4"/>
      <c r="AN69" s="4"/>
      <c r="AO69" s="4"/>
      <c r="AP69" s="4"/>
      <c r="AQ69" s="4"/>
      <c r="AR69" s="4"/>
      <c r="AS69" s="4"/>
      <c r="AT69" s="4"/>
      <c r="AU69" s="4"/>
      <c r="AV69" s="4"/>
      <c r="AW69" s="4"/>
      <c r="AX69" s="4"/>
      <c r="AY69" s="4"/>
      <c r="AZ69" s="4"/>
      <c r="BA69" s="4"/>
      <c r="BB69" s="4"/>
      <c r="BC69" s="4"/>
      <c r="BD69" s="4"/>
      <c r="BE69" s="4"/>
      <c r="BF69" s="4"/>
      <c r="BG69" s="4"/>
      <c r="BH69" s="4"/>
      <c r="BI69" s="4"/>
      <c r="BJ69" s="4"/>
      <c r="BK69" s="4"/>
    </row>
    <row r="70" spans="36:63" ht="15" customHeight="1" x14ac:dyDescent="0.3">
      <c r="AJ70" s="4"/>
      <c r="AL70" s="4"/>
      <c r="AM70" s="4"/>
      <c r="AN70" s="4"/>
      <c r="AO70" s="4"/>
      <c r="AP70" s="4"/>
      <c r="AQ70" s="4"/>
      <c r="AR70" s="4"/>
      <c r="AS70" s="4"/>
      <c r="AT70" s="4"/>
      <c r="AU70" s="4"/>
      <c r="AV70" s="4"/>
      <c r="AW70" s="4"/>
      <c r="AX70" s="4"/>
      <c r="AY70" s="4"/>
      <c r="AZ70" s="4"/>
      <c r="BA70" s="4"/>
      <c r="BB70" s="4"/>
      <c r="BC70" s="4"/>
      <c r="BD70" s="4"/>
      <c r="BE70" s="4"/>
      <c r="BF70" s="4"/>
      <c r="BG70" s="4"/>
      <c r="BH70" s="4"/>
      <c r="BI70" s="4"/>
      <c r="BJ70" s="4"/>
      <c r="BK70" s="4"/>
    </row>
    <row r="71" spans="36:63" ht="15" customHeight="1" x14ac:dyDescent="0.3">
      <c r="AJ71" s="4"/>
      <c r="AL71" s="4"/>
      <c r="AM71" s="4"/>
      <c r="AN71" s="4"/>
      <c r="AO71" s="4"/>
      <c r="AP71" s="4"/>
      <c r="AQ71" s="4"/>
      <c r="AR71" s="4"/>
      <c r="AS71" s="4"/>
      <c r="AT71" s="4"/>
      <c r="AU71" s="4"/>
      <c r="AV71" s="4"/>
      <c r="AW71" s="4"/>
      <c r="AX71" s="4"/>
      <c r="AY71" s="4"/>
      <c r="AZ71" s="4"/>
      <c r="BA71" s="4"/>
      <c r="BB71" s="4"/>
      <c r="BC71" s="4"/>
      <c r="BD71" s="4"/>
      <c r="BE71" s="4"/>
      <c r="BF71" s="4"/>
      <c r="BG71" s="4"/>
      <c r="BH71" s="4"/>
      <c r="BI71" s="4"/>
      <c r="BJ71" s="4"/>
      <c r="BK71" s="4"/>
    </row>
    <row r="72" spans="36:63" ht="15" customHeight="1" x14ac:dyDescent="0.3">
      <c r="AJ72" s="4"/>
      <c r="AM72" s="4"/>
      <c r="AN72" s="4"/>
      <c r="AO72" s="4"/>
      <c r="AP72" s="4"/>
      <c r="AQ72" s="4"/>
      <c r="AR72" s="4"/>
      <c r="AS72" s="4"/>
      <c r="AT72" s="4"/>
      <c r="AU72" s="4"/>
      <c r="AV72" s="4"/>
      <c r="AW72" s="4"/>
      <c r="AX72" s="4"/>
      <c r="AY72" s="4"/>
      <c r="AZ72" s="4"/>
      <c r="BA72" s="4"/>
      <c r="BB72" s="4"/>
      <c r="BC72" s="4"/>
      <c r="BD72" s="4"/>
      <c r="BE72" s="4"/>
      <c r="BF72" s="4"/>
      <c r="BG72" s="4"/>
      <c r="BH72" s="4"/>
      <c r="BI72" s="4"/>
      <c r="BJ72" s="4"/>
      <c r="BK72" s="4"/>
    </row>
    <row r="73" spans="36:63" ht="15" customHeight="1" x14ac:dyDescent="0.3">
      <c r="AJ73" s="4"/>
      <c r="AM73" s="4"/>
      <c r="AN73" s="4"/>
      <c r="AO73" s="4"/>
      <c r="AP73" s="4"/>
      <c r="AQ73" s="4"/>
      <c r="AR73" s="4"/>
      <c r="AS73" s="4"/>
      <c r="AT73" s="4"/>
      <c r="AU73" s="4"/>
      <c r="AV73" s="4"/>
      <c r="AW73" s="4"/>
      <c r="AX73" s="4"/>
      <c r="AY73" s="4"/>
      <c r="BF73" s="4"/>
      <c r="BG73" s="4"/>
      <c r="BH73" s="4"/>
      <c r="BI73" s="4"/>
      <c r="BJ73" s="4"/>
      <c r="BK73" s="4"/>
    </row>
    <row r="74" spans="36:63" ht="15" customHeight="1" x14ac:dyDescent="0.3">
      <c r="AJ74" s="4"/>
      <c r="AM74" s="4"/>
      <c r="AN74" s="4"/>
      <c r="AO74" s="4"/>
      <c r="AP74" s="4"/>
      <c r="AQ74" s="4"/>
      <c r="AR74" s="4"/>
      <c r="AS74" s="4"/>
      <c r="AT74" s="4"/>
      <c r="AU74" s="4"/>
      <c r="AV74" s="4"/>
      <c r="AW74" s="4"/>
      <c r="AX74" s="4"/>
      <c r="AY74" s="4"/>
      <c r="BF74" s="4"/>
      <c r="BG74" s="4"/>
      <c r="BH74" s="4"/>
      <c r="BI74" s="4"/>
      <c r="BJ74" s="4"/>
      <c r="BK74" s="4"/>
    </row>
    <row r="75" spans="36:63" ht="15" customHeight="1" x14ac:dyDescent="0.3">
      <c r="AM75" s="4"/>
    </row>
    <row r="76" spans="36:63" ht="15" customHeight="1" x14ac:dyDescent="0.3">
      <c r="AM76" s="4"/>
    </row>
    <row r="77" spans="36:63" ht="15" customHeight="1" x14ac:dyDescent="0.3"/>
    <row r="78" spans="36:63" ht="15" customHeight="1" x14ac:dyDescent="0.3"/>
    <row r="79" spans="36:63" ht="15" customHeight="1" x14ac:dyDescent="0.3"/>
    <row r="80" spans="36:63" ht="15" customHeight="1" x14ac:dyDescent="0.3"/>
    <row r="81" ht="15" customHeight="1" x14ac:dyDescent="0.3"/>
    <row r="82" ht="15" customHeight="1" x14ac:dyDescent="0.3"/>
    <row r="83" ht="15" customHeight="1" x14ac:dyDescent="0.3"/>
    <row r="84" ht="15" customHeight="1" x14ac:dyDescent="0.3"/>
    <row r="85" ht="15" customHeight="1" x14ac:dyDescent="0.3"/>
    <row r="86" ht="15" customHeight="1" x14ac:dyDescent="0.3"/>
    <row r="87" ht="15" customHeight="1" x14ac:dyDescent="0.3"/>
    <row r="88" ht="15" customHeight="1" x14ac:dyDescent="0.3"/>
    <row r="89" ht="15" customHeight="1" x14ac:dyDescent="0.3"/>
    <row r="90" ht="15" customHeight="1" x14ac:dyDescent="0.3"/>
    <row r="91" ht="15" customHeight="1" x14ac:dyDescent="0.3"/>
    <row r="92" ht="15" customHeight="1" x14ac:dyDescent="0.3"/>
    <row r="93" ht="15" customHeight="1" x14ac:dyDescent="0.3"/>
    <row r="94" ht="15" customHeight="1" x14ac:dyDescent="0.3"/>
    <row r="95" ht="15" customHeight="1" x14ac:dyDescent="0.3"/>
    <row r="96" ht="15" customHeight="1" x14ac:dyDescent="0.3"/>
    <row r="97" ht="15" customHeight="1" x14ac:dyDescent="0.3"/>
    <row r="98" ht="15" customHeight="1" x14ac:dyDescent="0.3"/>
    <row r="99" ht="15" customHeight="1" x14ac:dyDescent="0.3"/>
    <row r="100" ht="15" customHeight="1" x14ac:dyDescent="0.3"/>
    <row r="101" ht="15" customHeight="1" x14ac:dyDescent="0.3"/>
    <row r="102" ht="15" customHeight="1" x14ac:dyDescent="0.3"/>
    <row r="103" ht="15" customHeight="1" x14ac:dyDescent="0.3"/>
  </sheetData>
  <dataConsolidate/>
  <mergeCells count="64">
    <mergeCell ref="O18:P18"/>
    <mergeCell ref="C15:G16"/>
    <mergeCell ref="F17:G17"/>
    <mergeCell ref="F3:N3"/>
    <mergeCell ref="F4:N4"/>
    <mergeCell ref="F5:N5"/>
    <mergeCell ref="F6:N6"/>
    <mergeCell ref="L12:P13"/>
    <mergeCell ref="L14:P14"/>
    <mergeCell ref="L11:P11"/>
    <mergeCell ref="F2:N2"/>
    <mergeCell ref="B28:C28"/>
    <mergeCell ref="B29:C29"/>
    <mergeCell ref="C7:E7"/>
    <mergeCell ref="F7:N9"/>
    <mergeCell ref="J14:K14"/>
    <mergeCell ref="J12:K13"/>
    <mergeCell ref="J11:K11"/>
    <mergeCell ref="C14:G14"/>
    <mergeCell ref="J19:K19"/>
    <mergeCell ref="L19:P19"/>
    <mergeCell ref="J15:K18"/>
    <mergeCell ref="L15:P16"/>
    <mergeCell ref="L18:M18"/>
    <mergeCell ref="L17:M17"/>
    <mergeCell ref="O17:P17"/>
    <mergeCell ref="B26:C26"/>
    <mergeCell ref="A11:B11"/>
    <mergeCell ref="C11:G11"/>
    <mergeCell ref="C18:D18"/>
    <mergeCell ref="C19:G19"/>
    <mergeCell ref="F18:G18"/>
    <mergeCell ref="C12:G13"/>
    <mergeCell ref="B23:C23"/>
    <mergeCell ref="A12:B13"/>
    <mergeCell ref="C2:E2"/>
    <mergeCell ref="C3:E3"/>
    <mergeCell ref="C4:E4"/>
    <mergeCell ref="C5:E5"/>
    <mergeCell ref="C6:E6"/>
    <mergeCell ref="A1:T1"/>
    <mergeCell ref="A22:L22"/>
    <mergeCell ref="L32:L33"/>
    <mergeCell ref="B24:C24"/>
    <mergeCell ref="G32:G33"/>
    <mergeCell ref="H32:H33"/>
    <mergeCell ref="I32:I33"/>
    <mergeCell ref="J32:J33"/>
    <mergeCell ref="B25:C25"/>
    <mergeCell ref="A14:B14"/>
    <mergeCell ref="A15:B18"/>
    <mergeCell ref="A19:B19"/>
    <mergeCell ref="C17:D17"/>
    <mergeCell ref="A21:C21"/>
    <mergeCell ref="D21:H21"/>
    <mergeCell ref="B27:C27"/>
    <mergeCell ref="B30:C30"/>
    <mergeCell ref="K32:K33"/>
    <mergeCell ref="A32:A33"/>
    <mergeCell ref="B32:C33"/>
    <mergeCell ref="D32:D33"/>
    <mergeCell ref="E32:E33"/>
    <mergeCell ref="F32:F33"/>
    <mergeCell ref="B31:C31"/>
  </mergeCells>
  <conditionalFormatting sqref="M34 I34:K34 O37:AA37 D25:F31 D32:M32">
    <cfRule type="cellIs" dxfId="177" priority="59" operator="equal">
      <formula>0</formula>
    </cfRule>
  </conditionalFormatting>
  <conditionalFormatting sqref="K34 F31 D32:M32">
    <cfRule type="expression" dxfId="176" priority="61">
      <formula>#REF!="1/8"</formula>
    </cfRule>
  </conditionalFormatting>
  <conditionalFormatting sqref="O37:AA37">
    <cfRule type="expression" dxfId="175" priority="55">
      <formula>#REF!="1/8"</formula>
    </cfRule>
  </conditionalFormatting>
  <conditionalFormatting sqref="M33:V33 N32:V32 G25:V31">
    <cfRule type="cellIs" dxfId="174" priority="53" operator="equal">
      <formula>0</formula>
    </cfRule>
  </conditionalFormatting>
  <conditionalFormatting sqref="D24:F24">
    <cfRule type="cellIs" dxfId="173" priority="30" operator="equal">
      <formula>0</formula>
    </cfRule>
  </conditionalFormatting>
  <conditionalFormatting sqref="G24:L24">
    <cfRule type="cellIs" dxfId="172" priority="29" operator="equal">
      <formula>0</formula>
    </cfRule>
  </conditionalFormatting>
  <conditionalFormatting sqref="L12">
    <cfRule type="cellIs" dxfId="171" priority="21" operator="equal">
      <formula>0</formula>
    </cfRule>
    <cfRule type="cellIs" dxfId="170" priority="22" operator="equal">
      <formula>0</formula>
    </cfRule>
  </conditionalFormatting>
  <conditionalFormatting sqref="L14">
    <cfRule type="cellIs" dxfId="169" priority="19" operator="equal">
      <formula>0</formula>
    </cfRule>
    <cfRule type="cellIs" dxfId="168" priority="20" operator="equal">
      <formula>0</formula>
    </cfRule>
  </conditionalFormatting>
  <conditionalFormatting sqref="L15">
    <cfRule type="cellIs" dxfId="167" priority="17" operator="equal">
      <formula>0</formula>
    </cfRule>
    <cfRule type="cellIs" dxfId="166" priority="18" operator="equal">
      <formula>0</formula>
    </cfRule>
  </conditionalFormatting>
  <conditionalFormatting sqref="L18">
    <cfRule type="cellIs" dxfId="165" priority="15" operator="equal">
      <formula>0</formula>
    </cfRule>
    <cfRule type="cellIs" dxfId="164" priority="16" operator="equal">
      <formula>0</formula>
    </cfRule>
  </conditionalFormatting>
  <conditionalFormatting sqref="N18">
    <cfRule type="cellIs" dxfId="163" priority="13" operator="equal">
      <formula>0</formula>
    </cfRule>
    <cfRule type="cellIs" dxfId="162" priority="14" operator="equal">
      <formula>0</formula>
    </cfRule>
  </conditionalFormatting>
  <conditionalFormatting sqref="O18">
    <cfRule type="cellIs" dxfId="161" priority="11" operator="equal">
      <formula>0</formula>
    </cfRule>
    <cfRule type="cellIs" dxfId="160" priority="12" operator="equal">
      <formula>0</formula>
    </cfRule>
  </conditionalFormatting>
  <conditionalFormatting sqref="L19">
    <cfRule type="cellIs" dxfId="159" priority="9" operator="equal">
      <formula>0</formula>
    </cfRule>
    <cfRule type="cellIs" dxfId="158" priority="10" operator="equal">
      <formula>0</formula>
    </cfRule>
  </conditionalFormatting>
  <conditionalFormatting sqref="D26:L26">
    <cfRule type="expression" dxfId="157" priority="241">
      <formula>$F$4=$AK$15</formula>
    </cfRule>
    <cfRule type="expression" dxfId="156" priority="242">
      <formula>$F$4=$AK$14</formula>
    </cfRule>
    <cfRule type="expression" dxfId="155" priority="243">
      <formula>$F$4=$AK$13</formula>
    </cfRule>
    <cfRule type="expression" dxfId="154" priority="244">
      <formula>$F$4=$AK$12</formula>
    </cfRule>
    <cfRule type="expression" dxfId="153" priority="245">
      <formula>$F$4=$AK$11</formula>
    </cfRule>
    <cfRule type="expression" dxfId="152" priority="246">
      <formula>$F$4=$AK$10</formula>
    </cfRule>
    <cfRule type="expression" dxfId="151" priority="247">
      <formula>$F$4=$AK$9</formula>
    </cfRule>
    <cfRule type="expression" dxfId="150" priority="248">
      <formula>$F$4=$AK$8</formula>
    </cfRule>
    <cfRule type="expression" dxfId="149" priority="249">
      <formula>$F$4=$AK$7</formula>
    </cfRule>
    <cfRule type="expression" dxfId="148" priority="250">
      <formula>$F$4=$AK$6</formula>
    </cfRule>
    <cfRule type="expression" dxfId="147" priority="251">
      <formula>$F$4=#REF!</formula>
    </cfRule>
  </conditionalFormatting>
  <conditionalFormatting sqref="D26:L26">
    <cfRule type="expression" dxfId="146" priority="252">
      <formula>$F$4=$AK$6</formula>
    </cfRule>
    <cfRule type="expression" dxfId="145" priority="253">
      <formula>$F$4=#REF!</formula>
    </cfRule>
    <cfRule type="expression" dxfId="144" priority="254">
      <formula>$F$4=$AK$7</formula>
    </cfRule>
  </conditionalFormatting>
  <conditionalFormatting sqref="A30:L30">
    <cfRule type="expression" dxfId="143" priority="2">
      <formula>$F$4=$AK$6</formula>
    </cfRule>
  </conditionalFormatting>
  <conditionalFormatting sqref="B27:L27">
    <cfRule type="expression" dxfId="142" priority="1">
      <formula>$F$4=$AK$5</formula>
    </cfRule>
  </conditionalFormatting>
  <dataValidations count="2">
    <dataValidation type="list" allowBlank="1" showInputMessage="1" showErrorMessage="1" sqref="O6" xr:uid="{00000000-0002-0000-0200-000001000000}">
      <formula1>$BF$6:$BF$49</formula1>
    </dataValidation>
    <dataValidation type="list" allowBlank="1" showInputMessage="1" showErrorMessage="1" sqref="O4" xr:uid="{00000000-0002-0000-0200-000002000000}">
      <formula1>$AK$4:$AK$15</formula1>
    </dataValidation>
  </dataValidations>
  <printOptions horizontalCentered="1" verticalCentered="1"/>
  <pageMargins left="0.25" right="0.25" top="0.75" bottom="0.75" header="0.3" footer="0.3"/>
  <pageSetup scale="65" orientation="landscape" r:id="rId1"/>
  <headerFooter>
    <oddFooter>&amp;Cpage &amp;P of &amp;N&amp;R&amp;8 2011</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23ECC3-39E4-438E-937F-495D5C32C279}">
  <sheetPr>
    <tabColor theme="0" tint="-0.249977111117893"/>
  </sheetPr>
  <dimension ref="A1:AU245"/>
  <sheetViews>
    <sheetView showGridLines="0" zoomScaleNormal="100" zoomScaleSheetLayoutView="40" zoomScalePageLayoutView="40" workbookViewId="0">
      <selection sqref="A1:S1"/>
    </sheetView>
  </sheetViews>
  <sheetFormatPr defaultColWidth="8.85546875" defaultRowHeight="18.75" x14ac:dyDescent="0.3"/>
  <cols>
    <col min="1" max="1" width="4" style="138" customWidth="1"/>
    <col min="2" max="2" width="9.140625" style="1" customWidth="1"/>
    <col min="3" max="6" width="9.140625" style="138" customWidth="1"/>
    <col min="7" max="7" width="15.5703125" style="138" customWidth="1"/>
    <col min="8" max="11" width="9.140625" style="138" customWidth="1"/>
    <col min="12" max="12" width="9.140625" style="2" customWidth="1"/>
    <col min="13" max="13" width="9.140625" style="138" customWidth="1"/>
    <col min="14" max="14" width="11.5703125" style="138" customWidth="1"/>
    <col min="15" max="15" width="9.140625" style="138" customWidth="1"/>
    <col min="16" max="16" width="13.85546875" style="138" bestFit="1" customWidth="1"/>
    <col min="17" max="17" width="15.140625" style="138" customWidth="1"/>
    <col min="18" max="36" width="9.140625" style="138" customWidth="1"/>
    <col min="37" max="37" width="8.85546875" style="138"/>
    <col min="38" max="38" width="40.140625" style="138" customWidth="1"/>
    <col min="39" max="39" width="15.28515625" style="138" customWidth="1"/>
    <col min="40" max="40" width="20.85546875" style="138" customWidth="1"/>
    <col min="41" max="41" width="10.42578125" style="3" bestFit="1" customWidth="1"/>
    <col min="42" max="44" width="8.85546875" style="138"/>
    <col min="45" max="46" width="8.85546875" style="138" customWidth="1"/>
    <col min="47" max="47" width="24" style="138" bestFit="1" customWidth="1"/>
    <col min="48" max="48" width="27.5703125" style="138" customWidth="1"/>
    <col min="49" max="16384" width="8.85546875" style="138"/>
  </cols>
  <sheetData>
    <row r="1" spans="1:47" ht="24.75" customHeight="1" thickBot="1" x14ac:dyDescent="0.3">
      <c r="A1" s="259" t="s">
        <v>277</v>
      </c>
      <c r="B1" s="259"/>
      <c r="C1" s="259"/>
      <c r="D1" s="259"/>
      <c r="E1" s="259"/>
      <c r="F1" s="259"/>
      <c r="G1" s="259"/>
      <c r="H1" s="259"/>
      <c r="I1" s="259"/>
      <c r="J1" s="259"/>
      <c r="K1" s="259"/>
      <c r="L1" s="259"/>
      <c r="M1" s="259"/>
      <c r="N1" s="259"/>
      <c r="O1" s="259"/>
      <c r="P1" s="259"/>
      <c r="Q1" s="259"/>
      <c r="R1" s="259"/>
      <c r="S1" s="260"/>
    </row>
    <row r="2" spans="1:47" s="4" customFormat="1" ht="15" customHeight="1" x14ac:dyDescent="0.25">
      <c r="C2" s="228" t="s">
        <v>13</v>
      </c>
      <c r="D2" s="265"/>
      <c r="E2" s="266"/>
      <c r="F2" s="269"/>
      <c r="G2" s="270"/>
      <c r="H2" s="270"/>
      <c r="I2" s="270"/>
      <c r="J2" s="270"/>
      <c r="K2" s="270"/>
      <c r="L2" s="271"/>
      <c r="M2" s="14"/>
      <c r="N2" s="14"/>
      <c r="O2" s="14"/>
      <c r="AL2" s="15" t="s">
        <v>56</v>
      </c>
      <c r="AM2" s="15" t="s">
        <v>56</v>
      </c>
      <c r="AN2" s="20"/>
    </row>
    <row r="3" spans="1:47" s="4" customFormat="1" ht="15" customHeight="1" x14ac:dyDescent="0.25">
      <c r="C3" s="230" t="s">
        <v>28</v>
      </c>
      <c r="D3" s="267"/>
      <c r="E3" s="268"/>
      <c r="F3" s="272"/>
      <c r="G3" s="273"/>
      <c r="H3" s="273"/>
      <c r="I3" s="273"/>
      <c r="J3" s="273"/>
      <c r="K3" s="273"/>
      <c r="L3" s="274"/>
      <c r="M3" s="14"/>
      <c r="N3" s="14"/>
      <c r="O3" s="14"/>
      <c r="AL3" s="173"/>
      <c r="AM3" s="189"/>
      <c r="AN3" s="80"/>
    </row>
    <row r="4" spans="1:47" s="4" customFormat="1" ht="15" customHeight="1" x14ac:dyDescent="0.25">
      <c r="C4" s="230" t="s">
        <v>14</v>
      </c>
      <c r="D4" s="267"/>
      <c r="E4" s="268"/>
      <c r="F4" s="272" t="s">
        <v>374</v>
      </c>
      <c r="G4" s="273"/>
      <c r="H4" s="273"/>
      <c r="I4" s="273"/>
      <c r="J4" s="273"/>
      <c r="K4" s="273"/>
      <c r="L4" s="274"/>
      <c r="M4" s="14"/>
      <c r="N4" s="14"/>
      <c r="O4" s="14"/>
      <c r="AJ4" s="6"/>
      <c r="AL4" s="173"/>
      <c r="AM4" s="180"/>
      <c r="AN4" s="80"/>
    </row>
    <row r="5" spans="1:47" s="4" customFormat="1" ht="15" customHeight="1" x14ac:dyDescent="0.25">
      <c r="C5" s="230" t="s">
        <v>57</v>
      </c>
      <c r="D5" s="267"/>
      <c r="E5" s="268"/>
      <c r="F5" s="272" t="s">
        <v>373</v>
      </c>
      <c r="G5" s="273"/>
      <c r="H5" s="273"/>
      <c r="I5" s="273"/>
      <c r="J5" s="273"/>
      <c r="K5" s="273"/>
      <c r="L5" s="274"/>
      <c r="M5" s="14"/>
      <c r="N5" s="14"/>
      <c r="O5" s="14"/>
      <c r="AL5" s="173"/>
      <c r="AM5" s="180"/>
      <c r="AN5" s="80"/>
      <c r="AU5" s="6" t="s">
        <v>55</v>
      </c>
    </row>
    <row r="6" spans="1:47" s="4" customFormat="1" ht="15" customHeight="1" x14ac:dyDescent="0.25">
      <c r="C6" s="230" t="s">
        <v>15</v>
      </c>
      <c r="D6" s="267"/>
      <c r="E6" s="268"/>
      <c r="F6" s="275" t="s">
        <v>56</v>
      </c>
      <c r="G6" s="276"/>
      <c r="H6" s="276"/>
      <c r="I6" s="276"/>
      <c r="J6" s="276"/>
      <c r="K6" s="276"/>
      <c r="L6" s="277"/>
      <c r="M6" s="14"/>
      <c r="N6" s="14"/>
      <c r="O6" s="14"/>
      <c r="AL6" s="173"/>
      <c r="AM6" s="180"/>
      <c r="AN6" s="80"/>
      <c r="AR6" s="4" t="s">
        <v>38</v>
      </c>
      <c r="AS6" s="4" t="s">
        <v>39</v>
      </c>
      <c r="AT6" s="4" t="s">
        <v>40</v>
      </c>
      <c r="AU6" s="17" t="s">
        <v>56</v>
      </c>
    </row>
    <row r="7" spans="1:47" s="4" customFormat="1" ht="15" customHeight="1" thickBot="1" x14ac:dyDescent="0.3">
      <c r="C7" s="261" t="s">
        <v>92</v>
      </c>
      <c r="D7" s="299"/>
      <c r="E7" s="300"/>
      <c r="F7" s="290"/>
      <c r="G7" s="291"/>
      <c r="H7" s="291"/>
      <c r="I7" s="291"/>
      <c r="J7" s="291"/>
      <c r="K7" s="291"/>
      <c r="L7" s="292"/>
      <c r="M7" s="14"/>
      <c r="N7" s="14"/>
      <c r="O7" s="14"/>
      <c r="AL7" s="173"/>
      <c r="AM7" s="180"/>
      <c r="AN7" s="80"/>
      <c r="AU7" s="17" t="s">
        <v>93</v>
      </c>
    </row>
    <row r="8" spans="1:47" s="4" customFormat="1" ht="15" customHeight="1" x14ac:dyDescent="0.25">
      <c r="E8" s="18"/>
      <c r="F8" s="293"/>
      <c r="G8" s="294"/>
      <c r="H8" s="294"/>
      <c r="I8" s="294"/>
      <c r="J8" s="294"/>
      <c r="K8" s="294"/>
      <c r="L8" s="295"/>
      <c r="AL8" s="173"/>
      <c r="AM8" s="180"/>
      <c r="AN8" s="80"/>
      <c r="AU8" s="196" t="s">
        <v>353</v>
      </c>
    </row>
    <row r="9" spans="1:47" s="4" customFormat="1" ht="15" customHeight="1" thickBot="1" x14ac:dyDescent="0.3">
      <c r="F9" s="296"/>
      <c r="G9" s="297"/>
      <c r="H9" s="297"/>
      <c r="I9" s="297"/>
      <c r="J9" s="297"/>
      <c r="K9" s="297"/>
      <c r="L9" s="298"/>
      <c r="AL9" s="173"/>
      <c r="AM9" s="180"/>
      <c r="AN9" s="80"/>
      <c r="AU9" s="196" t="s">
        <v>354</v>
      </c>
    </row>
    <row r="10" spans="1:47" s="4" customFormat="1" ht="15" customHeight="1" thickBot="1" x14ac:dyDescent="0.3">
      <c r="AL10" s="173"/>
      <c r="AM10" s="180"/>
      <c r="AN10" s="80"/>
      <c r="AU10" s="196" t="s">
        <v>355</v>
      </c>
    </row>
    <row r="11" spans="1:47" s="4" customFormat="1" ht="15" customHeight="1" x14ac:dyDescent="0.25">
      <c r="A11" s="228" t="s">
        <v>17</v>
      </c>
      <c r="B11" s="229"/>
      <c r="C11" s="236"/>
      <c r="D11" s="237"/>
      <c r="E11" s="237"/>
      <c r="F11" s="237"/>
      <c r="G11" s="238"/>
      <c r="H11" s="19"/>
      <c r="I11" s="228" t="s">
        <v>27</v>
      </c>
      <c r="J11" s="229"/>
      <c r="K11" s="236"/>
      <c r="L11" s="237"/>
      <c r="M11" s="237"/>
      <c r="N11" s="237"/>
      <c r="O11" s="238"/>
      <c r="AL11" s="173"/>
      <c r="AM11" s="180"/>
      <c r="AN11" s="80"/>
      <c r="AU11" s="196" t="s">
        <v>356</v>
      </c>
    </row>
    <row r="12" spans="1:47" s="4" customFormat="1" ht="15" customHeight="1" x14ac:dyDescent="0.25">
      <c r="A12" s="232" t="s">
        <v>16</v>
      </c>
      <c r="B12" s="233"/>
      <c r="C12" s="242"/>
      <c r="D12" s="243"/>
      <c r="E12" s="243"/>
      <c r="F12" s="243"/>
      <c r="G12" s="244"/>
      <c r="H12" s="19"/>
      <c r="I12" s="232" t="s">
        <v>26</v>
      </c>
      <c r="J12" s="233"/>
      <c r="K12" s="280">
        <f>C12</f>
        <v>0</v>
      </c>
      <c r="L12" s="281"/>
      <c r="M12" s="281"/>
      <c r="N12" s="281"/>
      <c r="O12" s="282"/>
      <c r="AL12" s="132"/>
      <c r="AM12" s="181"/>
      <c r="AN12" s="80"/>
      <c r="AU12" s="196" t="s">
        <v>357</v>
      </c>
    </row>
    <row r="13" spans="1:47" s="4" customFormat="1" ht="15" customHeight="1" x14ac:dyDescent="0.25">
      <c r="A13" s="234"/>
      <c r="B13" s="235"/>
      <c r="C13" s="245"/>
      <c r="D13" s="246"/>
      <c r="E13" s="246"/>
      <c r="F13" s="246"/>
      <c r="G13" s="247"/>
      <c r="H13" s="21"/>
      <c r="I13" s="234"/>
      <c r="J13" s="235"/>
      <c r="K13" s="283"/>
      <c r="L13" s="284"/>
      <c r="M13" s="284"/>
      <c r="N13" s="284"/>
      <c r="O13" s="285"/>
      <c r="AL13" s="189"/>
      <c r="AM13" s="189"/>
      <c r="AN13" s="80"/>
      <c r="AU13" s="196" t="s">
        <v>358</v>
      </c>
    </row>
    <row r="14" spans="1:47" s="4" customFormat="1" ht="15" customHeight="1" x14ac:dyDescent="0.25">
      <c r="A14" s="230" t="s">
        <v>18</v>
      </c>
      <c r="B14" s="231"/>
      <c r="C14" s="239"/>
      <c r="D14" s="240"/>
      <c r="E14" s="240"/>
      <c r="F14" s="240"/>
      <c r="G14" s="241"/>
      <c r="H14" s="19"/>
      <c r="I14" s="230" t="s">
        <v>18</v>
      </c>
      <c r="J14" s="231"/>
      <c r="K14" s="278">
        <f>C14</f>
        <v>0</v>
      </c>
      <c r="L14" s="286"/>
      <c r="M14" s="286"/>
      <c r="N14" s="286"/>
      <c r="O14" s="287"/>
      <c r="AL14" s="189"/>
      <c r="AM14" s="189"/>
      <c r="AN14" s="80"/>
      <c r="AU14" s="196" t="s">
        <v>359</v>
      </c>
    </row>
    <row r="15" spans="1:47" s="4" customFormat="1" ht="15" customHeight="1" x14ac:dyDescent="0.25">
      <c r="A15" s="232" t="s">
        <v>25</v>
      </c>
      <c r="B15" s="233"/>
      <c r="C15" s="242"/>
      <c r="D15" s="243"/>
      <c r="E15" s="243"/>
      <c r="F15" s="243"/>
      <c r="G15" s="244"/>
      <c r="H15" s="19"/>
      <c r="I15" s="232" t="s">
        <v>24</v>
      </c>
      <c r="J15" s="233"/>
      <c r="K15" s="280">
        <f>C15</f>
        <v>0</v>
      </c>
      <c r="L15" s="281"/>
      <c r="M15" s="281"/>
      <c r="N15" s="281"/>
      <c r="O15" s="282"/>
      <c r="AL15" s="189"/>
      <c r="AM15" s="189"/>
      <c r="AN15" s="80"/>
      <c r="AU15" s="196" t="s">
        <v>360</v>
      </c>
    </row>
    <row r="16" spans="1:47" s="4" customFormat="1" ht="15" customHeight="1" x14ac:dyDescent="0.25">
      <c r="A16" s="263"/>
      <c r="B16" s="264"/>
      <c r="C16" s="245"/>
      <c r="D16" s="246"/>
      <c r="E16" s="246"/>
      <c r="F16" s="246"/>
      <c r="G16" s="247"/>
      <c r="H16" s="19"/>
      <c r="I16" s="263"/>
      <c r="J16" s="264"/>
      <c r="K16" s="283"/>
      <c r="L16" s="284"/>
      <c r="M16" s="284"/>
      <c r="N16" s="284"/>
      <c r="O16" s="285"/>
      <c r="AL16" s="189"/>
      <c r="AM16" s="189"/>
      <c r="AN16" s="80"/>
      <c r="AU16" s="196" t="s">
        <v>361</v>
      </c>
    </row>
    <row r="17" spans="1:47" s="4" customFormat="1" ht="15" customHeight="1" x14ac:dyDescent="0.25">
      <c r="A17" s="263"/>
      <c r="B17" s="264"/>
      <c r="C17" s="254" t="s">
        <v>21</v>
      </c>
      <c r="D17" s="258"/>
      <c r="E17" s="193" t="s">
        <v>22</v>
      </c>
      <c r="F17" s="254" t="s">
        <v>23</v>
      </c>
      <c r="G17" s="255"/>
      <c r="H17" s="19"/>
      <c r="I17" s="263"/>
      <c r="J17" s="264"/>
      <c r="K17" s="254" t="s">
        <v>21</v>
      </c>
      <c r="L17" s="258"/>
      <c r="M17" s="193" t="s">
        <v>22</v>
      </c>
      <c r="N17" s="254" t="s">
        <v>23</v>
      </c>
      <c r="O17" s="255"/>
      <c r="AL17" s="24"/>
      <c r="AM17" s="24"/>
      <c r="AN17" s="80"/>
      <c r="AU17" s="196" t="s">
        <v>362</v>
      </c>
    </row>
    <row r="18" spans="1:47" s="4" customFormat="1" ht="15" customHeight="1" x14ac:dyDescent="0.25">
      <c r="A18" s="234"/>
      <c r="B18" s="235"/>
      <c r="C18" s="239"/>
      <c r="D18" s="248"/>
      <c r="E18" s="86"/>
      <c r="F18" s="249"/>
      <c r="G18" s="250"/>
      <c r="H18" s="19"/>
      <c r="I18" s="234"/>
      <c r="J18" s="235"/>
      <c r="K18" s="278">
        <f>C18</f>
        <v>0</v>
      </c>
      <c r="L18" s="279"/>
      <c r="M18" s="194">
        <f>E18</f>
        <v>0</v>
      </c>
      <c r="N18" s="256">
        <f>F18</f>
        <v>0</v>
      </c>
      <c r="O18" s="257"/>
      <c r="AL18" s="24"/>
      <c r="AM18" s="24"/>
      <c r="AN18" s="80"/>
      <c r="AU18" s="196" t="s">
        <v>363</v>
      </c>
    </row>
    <row r="19" spans="1:47" s="4" customFormat="1" ht="15" customHeight="1" thickBot="1" x14ac:dyDescent="0.3">
      <c r="A19" s="261" t="s">
        <v>20</v>
      </c>
      <c r="B19" s="262"/>
      <c r="C19" s="251"/>
      <c r="D19" s="252"/>
      <c r="E19" s="252"/>
      <c r="F19" s="252"/>
      <c r="G19" s="253"/>
      <c r="H19" s="19"/>
      <c r="I19" s="261" t="s">
        <v>19</v>
      </c>
      <c r="J19" s="262"/>
      <c r="K19" s="225">
        <f>C19</f>
        <v>0</v>
      </c>
      <c r="L19" s="226"/>
      <c r="M19" s="226"/>
      <c r="N19" s="226"/>
      <c r="O19" s="227"/>
      <c r="AL19" s="24"/>
      <c r="AM19" s="24"/>
      <c r="AN19" s="80"/>
      <c r="AU19" s="196" t="s">
        <v>364</v>
      </c>
    </row>
    <row r="20" spans="1:47" s="4" customFormat="1" ht="30" customHeight="1" thickBot="1" x14ac:dyDescent="0.3">
      <c r="A20" s="33"/>
      <c r="B20" s="33"/>
      <c r="C20" s="33"/>
      <c r="D20" s="33"/>
      <c r="E20" s="33"/>
      <c r="F20" s="33"/>
      <c r="G20" s="33"/>
      <c r="H20" s="33"/>
      <c r="I20" s="33"/>
      <c r="J20" s="33"/>
      <c r="K20" s="33"/>
      <c r="L20" s="33"/>
      <c r="AL20" s="24"/>
      <c r="AM20" s="24"/>
      <c r="AN20" s="80"/>
      <c r="AU20" s="196" t="s">
        <v>365</v>
      </c>
    </row>
    <row r="21" spans="1:47" s="4" customFormat="1" ht="15" customHeight="1" x14ac:dyDescent="0.45">
      <c r="A21" s="62" t="s">
        <v>0</v>
      </c>
      <c r="B21" s="301" t="s">
        <v>29</v>
      </c>
      <c r="C21" s="302"/>
      <c r="D21" s="192" t="s">
        <v>1</v>
      </c>
      <c r="E21" s="62" t="s">
        <v>2</v>
      </c>
      <c r="G21" s="62" t="s">
        <v>0</v>
      </c>
      <c r="H21" s="301" t="s">
        <v>29</v>
      </c>
      <c r="I21" s="302"/>
      <c r="J21" s="192" t="s">
        <v>1</v>
      </c>
      <c r="K21" s="62" t="s">
        <v>2</v>
      </c>
      <c r="M21" s="47"/>
      <c r="N21" s="151" t="s">
        <v>3</v>
      </c>
      <c r="O21" s="152" t="s">
        <v>4</v>
      </c>
      <c r="P21" s="47"/>
      <c r="AL21" s="24"/>
      <c r="AM21" s="24"/>
      <c r="AN21" s="20"/>
      <c r="AU21" s="196" t="s">
        <v>366</v>
      </c>
    </row>
    <row r="22" spans="1:47" s="4" customFormat="1" ht="15" customHeight="1" x14ac:dyDescent="0.45">
      <c r="A22" s="191">
        <v>1</v>
      </c>
      <c r="B22" s="223"/>
      <c r="C22" s="224"/>
      <c r="D22" s="190"/>
      <c r="E22" s="58" t="str">
        <f t="shared" ref="E22:E76" si="0">IF(D22&lt;&gt;"",1,"")</f>
        <v/>
      </c>
      <c r="F22" s="59"/>
      <c r="G22" s="191">
        <v>56</v>
      </c>
      <c r="H22" s="223"/>
      <c r="I22" s="224"/>
      <c r="J22" s="190"/>
      <c r="K22" s="58" t="str">
        <f t="shared" ref="K22:K76" si="1">IF(J22&lt;&gt;"",1,"")</f>
        <v/>
      </c>
      <c r="M22" s="47"/>
      <c r="N22" s="153" t="s">
        <v>375</v>
      </c>
      <c r="O22" s="154">
        <f>SUMIFS($E$22:$E$76,$D$22:$D$76,N22)+SUMIFS($K$22:$K$76,$J$22:$J$76,N22)</f>
        <v>0</v>
      </c>
      <c r="P22" s="47"/>
      <c r="S22" s="23"/>
      <c r="AL22" s="24"/>
      <c r="AM22" s="24"/>
      <c r="AN22" s="20"/>
      <c r="AU22" s="196" t="s">
        <v>367</v>
      </c>
    </row>
    <row r="23" spans="1:47" s="24" customFormat="1" ht="15" customHeight="1" x14ac:dyDescent="0.45">
      <c r="A23" s="191">
        <v>2</v>
      </c>
      <c r="B23" s="223"/>
      <c r="C23" s="224"/>
      <c r="D23" s="190"/>
      <c r="E23" s="58" t="str">
        <f t="shared" si="0"/>
        <v/>
      </c>
      <c r="F23" s="59"/>
      <c r="G23" s="191">
        <v>57</v>
      </c>
      <c r="H23" s="223"/>
      <c r="I23" s="224"/>
      <c r="J23" s="190"/>
      <c r="K23" s="58" t="str">
        <f t="shared" si="1"/>
        <v/>
      </c>
      <c r="M23" s="47"/>
      <c r="N23" s="153" t="s">
        <v>96</v>
      </c>
      <c r="O23" s="154">
        <f t="shared" ref="O23:O28" si="2">SUMIFS($E$22:$E$76,$D$22:$D$76,N23)+SUMIFS($K$22:$K$76,$J$22:$J$76,N23)</f>
        <v>0</v>
      </c>
      <c r="P23" s="47"/>
      <c r="Q23" s="4"/>
      <c r="S23" s="23"/>
      <c r="AN23" s="81"/>
      <c r="AU23" s="196" t="s">
        <v>368</v>
      </c>
    </row>
    <row r="24" spans="1:47" s="24" customFormat="1" ht="15" customHeight="1" x14ac:dyDescent="0.45">
      <c r="A24" s="191">
        <v>3</v>
      </c>
      <c r="B24" s="223"/>
      <c r="C24" s="224"/>
      <c r="D24" s="190"/>
      <c r="E24" s="58" t="str">
        <f t="shared" si="0"/>
        <v/>
      </c>
      <c r="F24" s="59"/>
      <c r="G24" s="191">
        <v>58</v>
      </c>
      <c r="H24" s="223"/>
      <c r="I24" s="224"/>
      <c r="J24" s="190"/>
      <c r="K24" s="58" t="str">
        <f t="shared" si="1"/>
        <v/>
      </c>
      <c r="M24" s="48"/>
      <c r="N24" s="153" t="s">
        <v>99</v>
      </c>
      <c r="O24" s="154">
        <f t="shared" si="2"/>
        <v>0</v>
      </c>
      <c r="P24" s="47"/>
      <c r="Q24" s="4"/>
      <c r="S24" s="25"/>
      <c r="AN24" s="81"/>
      <c r="AU24" s="196" t="s">
        <v>369</v>
      </c>
    </row>
    <row r="25" spans="1:47" s="24" customFormat="1" ht="15" customHeight="1" x14ac:dyDescent="0.45">
      <c r="A25" s="191">
        <v>4</v>
      </c>
      <c r="B25" s="223"/>
      <c r="C25" s="224"/>
      <c r="D25" s="190"/>
      <c r="E25" s="58" t="str">
        <f t="shared" si="0"/>
        <v/>
      </c>
      <c r="F25" s="59"/>
      <c r="G25" s="191">
        <v>59</v>
      </c>
      <c r="H25" s="223"/>
      <c r="I25" s="224"/>
      <c r="J25" s="190"/>
      <c r="K25" s="58" t="str">
        <f t="shared" si="1"/>
        <v/>
      </c>
      <c r="M25" s="48"/>
      <c r="N25" s="153" t="s">
        <v>102</v>
      </c>
      <c r="O25" s="154">
        <f t="shared" si="2"/>
        <v>0</v>
      </c>
      <c r="P25" s="47"/>
      <c r="Q25" s="4"/>
      <c r="S25" s="25"/>
      <c r="AL25" s="4"/>
      <c r="AM25" s="4"/>
      <c r="AN25" s="81"/>
      <c r="AU25" s="196" t="s">
        <v>370</v>
      </c>
    </row>
    <row r="26" spans="1:47" s="24" customFormat="1" ht="15" customHeight="1" x14ac:dyDescent="0.45">
      <c r="A26" s="191">
        <v>5</v>
      </c>
      <c r="B26" s="223"/>
      <c r="C26" s="224"/>
      <c r="D26" s="190"/>
      <c r="E26" s="58" t="str">
        <f t="shared" si="0"/>
        <v/>
      </c>
      <c r="F26" s="59"/>
      <c r="G26" s="191">
        <v>60</v>
      </c>
      <c r="H26" s="223"/>
      <c r="I26" s="224"/>
      <c r="J26" s="190"/>
      <c r="K26" s="58" t="str">
        <f t="shared" si="1"/>
        <v/>
      </c>
      <c r="M26" s="48"/>
      <c r="N26" s="153" t="s">
        <v>105</v>
      </c>
      <c r="O26" s="154">
        <f t="shared" si="2"/>
        <v>0</v>
      </c>
      <c r="P26" s="47"/>
      <c r="Q26" s="26"/>
      <c r="S26" s="25"/>
      <c r="AL26" s="4"/>
      <c r="AM26" s="4"/>
      <c r="AN26" s="81"/>
      <c r="AU26" s="196" t="s">
        <v>371</v>
      </c>
    </row>
    <row r="27" spans="1:47" s="24" customFormat="1" ht="15" customHeight="1" x14ac:dyDescent="0.45">
      <c r="A27" s="191">
        <v>6</v>
      </c>
      <c r="B27" s="223"/>
      <c r="C27" s="224"/>
      <c r="D27" s="190"/>
      <c r="E27" s="58" t="str">
        <f t="shared" si="0"/>
        <v/>
      </c>
      <c r="F27" s="59"/>
      <c r="G27" s="191">
        <v>61</v>
      </c>
      <c r="H27" s="223"/>
      <c r="I27" s="224"/>
      <c r="J27" s="190"/>
      <c r="K27" s="58" t="str">
        <f t="shared" si="1"/>
        <v/>
      </c>
      <c r="M27" s="48"/>
      <c r="N27" s="153" t="s">
        <v>108</v>
      </c>
      <c r="O27" s="154">
        <f t="shared" si="2"/>
        <v>0</v>
      </c>
      <c r="P27" s="49"/>
      <c r="Q27" s="27"/>
      <c r="S27" s="25"/>
      <c r="AL27" s="4"/>
      <c r="AM27" s="4"/>
      <c r="AN27" s="81"/>
      <c r="AU27" s="196" t="s">
        <v>372</v>
      </c>
    </row>
    <row r="28" spans="1:47" s="24" customFormat="1" ht="15" customHeight="1" x14ac:dyDescent="0.45">
      <c r="A28" s="191">
        <v>7</v>
      </c>
      <c r="B28" s="223"/>
      <c r="C28" s="224"/>
      <c r="D28" s="190"/>
      <c r="E28" s="58" t="str">
        <f t="shared" si="0"/>
        <v/>
      </c>
      <c r="F28" s="59"/>
      <c r="G28" s="191">
        <v>62</v>
      </c>
      <c r="H28" s="223"/>
      <c r="I28" s="224"/>
      <c r="J28" s="190"/>
      <c r="K28" s="58" t="str">
        <f t="shared" si="1"/>
        <v/>
      </c>
      <c r="M28" s="48"/>
      <c r="N28" s="153" t="s">
        <v>111</v>
      </c>
      <c r="O28" s="154">
        <f t="shared" si="2"/>
        <v>0</v>
      </c>
      <c r="P28" s="50"/>
      <c r="Q28" s="27"/>
      <c r="S28" s="25"/>
      <c r="AL28" s="4"/>
      <c r="AM28" s="4"/>
      <c r="AN28" s="81"/>
      <c r="AU28" s="189"/>
    </row>
    <row r="29" spans="1:47" s="24" customFormat="1" ht="15" customHeight="1" thickBot="1" x14ac:dyDescent="0.5">
      <c r="A29" s="191">
        <v>8</v>
      </c>
      <c r="B29" s="223"/>
      <c r="C29" s="224"/>
      <c r="D29" s="190"/>
      <c r="E29" s="58" t="str">
        <f t="shared" si="0"/>
        <v/>
      </c>
      <c r="F29" s="59"/>
      <c r="G29" s="191">
        <v>63</v>
      </c>
      <c r="H29" s="223"/>
      <c r="I29" s="224"/>
      <c r="J29" s="190"/>
      <c r="K29" s="58" t="str">
        <f t="shared" si="1"/>
        <v/>
      </c>
      <c r="M29" s="48"/>
      <c r="N29" s="134" t="s">
        <v>114</v>
      </c>
      <c r="O29" s="135">
        <f>SUMIFS($E$22:$E$76,$D$22:$D$76,N29)+SUMIFS($K$22:$K$76,$J$22:$J$76,N29)</f>
        <v>0</v>
      </c>
      <c r="P29" s="50"/>
      <c r="Q29" s="27"/>
      <c r="S29" s="25"/>
      <c r="AL29" s="4"/>
      <c r="AM29" s="4"/>
      <c r="AN29" s="81"/>
      <c r="AU29" s="189"/>
    </row>
    <row r="30" spans="1:47" s="24" customFormat="1" ht="15" customHeight="1" x14ac:dyDescent="0.45">
      <c r="A30" s="191">
        <v>9</v>
      </c>
      <c r="B30" s="223"/>
      <c r="C30" s="224"/>
      <c r="D30" s="190"/>
      <c r="E30" s="58" t="str">
        <f t="shared" si="0"/>
        <v/>
      </c>
      <c r="F30" s="59"/>
      <c r="G30" s="191">
        <v>64</v>
      </c>
      <c r="H30" s="223"/>
      <c r="I30" s="224"/>
      <c r="J30" s="190"/>
      <c r="K30" s="58" t="str">
        <f t="shared" si="1"/>
        <v/>
      </c>
      <c r="M30" s="48"/>
      <c r="N30" s="197"/>
      <c r="O30" s="198"/>
      <c r="P30" s="50"/>
      <c r="Q30" s="27"/>
      <c r="R30" s="4"/>
      <c r="S30" s="25"/>
      <c r="AL30" s="4"/>
      <c r="AM30" s="4"/>
      <c r="AN30" s="81"/>
      <c r="AU30" s="189"/>
    </row>
    <row r="31" spans="1:47" s="24" customFormat="1" ht="15" customHeight="1" thickBot="1" x14ac:dyDescent="0.5">
      <c r="A31" s="191">
        <v>10</v>
      </c>
      <c r="B31" s="223"/>
      <c r="C31" s="224"/>
      <c r="D31" s="190"/>
      <c r="E31" s="58" t="str">
        <f t="shared" si="0"/>
        <v/>
      </c>
      <c r="F31" s="59"/>
      <c r="G31" s="191">
        <v>65</v>
      </c>
      <c r="H31" s="223"/>
      <c r="I31" s="224"/>
      <c r="J31" s="190"/>
      <c r="K31" s="58" t="str">
        <f t="shared" si="1"/>
        <v/>
      </c>
      <c r="M31" s="48"/>
      <c r="N31" s="197"/>
      <c r="O31" s="198"/>
      <c r="P31" s="50"/>
      <c r="Q31" s="27"/>
      <c r="R31" s="4"/>
      <c r="S31" s="25"/>
      <c r="AL31" s="4"/>
      <c r="AM31" s="4"/>
      <c r="AN31" s="81"/>
      <c r="AU31" s="189"/>
    </row>
    <row r="32" spans="1:47" s="24" customFormat="1" ht="15" customHeight="1" x14ac:dyDescent="0.45">
      <c r="A32" s="191">
        <v>11</v>
      </c>
      <c r="B32" s="223"/>
      <c r="C32" s="224"/>
      <c r="D32" s="190"/>
      <c r="E32" s="58" t="str">
        <f t="shared" si="0"/>
        <v/>
      </c>
      <c r="F32" s="59"/>
      <c r="G32" s="191">
        <v>66</v>
      </c>
      <c r="H32" s="223"/>
      <c r="I32" s="224"/>
      <c r="J32" s="190"/>
      <c r="K32" s="58" t="str">
        <f t="shared" si="1"/>
        <v/>
      </c>
      <c r="M32" s="48"/>
      <c r="N32" s="367" t="s">
        <v>9</v>
      </c>
      <c r="O32" s="368"/>
      <c r="P32" s="204">
        <f>SUM(O22:O29)</f>
        <v>0</v>
      </c>
      <c r="Q32" s="27"/>
      <c r="R32" s="4"/>
      <c r="S32" s="25"/>
      <c r="AL32" s="28"/>
      <c r="AM32" s="28"/>
      <c r="AN32" s="81"/>
      <c r="AU32" s="189"/>
    </row>
    <row r="33" spans="1:47" s="4" customFormat="1" ht="15" customHeight="1" x14ac:dyDescent="0.45">
      <c r="A33" s="191">
        <v>12</v>
      </c>
      <c r="B33" s="223"/>
      <c r="C33" s="224"/>
      <c r="D33" s="190"/>
      <c r="E33" s="58" t="str">
        <f t="shared" si="0"/>
        <v/>
      </c>
      <c r="F33" s="59"/>
      <c r="G33" s="191">
        <v>67</v>
      </c>
      <c r="H33" s="223"/>
      <c r="I33" s="224"/>
      <c r="J33" s="190"/>
      <c r="K33" s="58" t="str">
        <f t="shared" si="1"/>
        <v/>
      </c>
      <c r="M33" s="48"/>
      <c r="N33" s="306" t="s">
        <v>10</v>
      </c>
      <c r="O33" s="307"/>
      <c r="P33" s="112">
        <f>COUNTA(B22:C76)+COUNTA(H22:I76)</f>
        <v>0</v>
      </c>
      <c r="Q33" s="27"/>
      <c r="S33" s="25"/>
      <c r="AL33" s="28"/>
      <c r="AM33" s="28"/>
      <c r="AN33" s="20"/>
      <c r="AU33" s="189"/>
    </row>
    <row r="34" spans="1:47" s="4" customFormat="1" ht="15" customHeight="1" thickBot="1" x14ac:dyDescent="0.5">
      <c r="A34" s="191">
        <v>13</v>
      </c>
      <c r="B34" s="223"/>
      <c r="C34" s="224"/>
      <c r="D34" s="190"/>
      <c r="E34" s="58" t="str">
        <f t="shared" si="0"/>
        <v/>
      </c>
      <c r="F34" s="59"/>
      <c r="G34" s="191">
        <v>68</v>
      </c>
      <c r="H34" s="223"/>
      <c r="I34" s="224"/>
      <c r="J34" s="190"/>
      <c r="K34" s="58" t="str">
        <f t="shared" si="1"/>
        <v/>
      </c>
      <c r="M34" s="47"/>
      <c r="N34" s="310" t="s">
        <v>11</v>
      </c>
      <c r="O34" s="311"/>
      <c r="P34" s="113">
        <f>SUM(K68:K76)</f>
        <v>0</v>
      </c>
      <c r="Q34" s="27"/>
      <c r="S34" s="23"/>
      <c r="AL34" s="28"/>
      <c r="AM34" s="28"/>
      <c r="AN34" s="20"/>
      <c r="AU34" s="189"/>
    </row>
    <row r="35" spans="1:47" s="4" customFormat="1" ht="15" customHeight="1" x14ac:dyDescent="0.45">
      <c r="A35" s="191">
        <v>14</v>
      </c>
      <c r="B35" s="223"/>
      <c r="C35" s="224"/>
      <c r="D35" s="190"/>
      <c r="E35" s="58" t="str">
        <f t="shared" si="0"/>
        <v/>
      </c>
      <c r="F35" s="59"/>
      <c r="G35" s="191">
        <v>69</v>
      </c>
      <c r="H35" s="223"/>
      <c r="I35" s="224"/>
      <c r="J35" s="190"/>
      <c r="K35" s="58" t="str">
        <f t="shared" si="1"/>
        <v/>
      </c>
      <c r="M35" s="47"/>
      <c r="N35" s="199"/>
      <c r="O35" s="200"/>
      <c r="P35" s="201"/>
      <c r="Q35" s="27"/>
      <c r="S35" s="23"/>
      <c r="AN35" s="20"/>
      <c r="AU35" s="189"/>
    </row>
    <row r="36" spans="1:47" s="4" customFormat="1" ht="15" customHeight="1" x14ac:dyDescent="0.45">
      <c r="A36" s="191">
        <v>15</v>
      </c>
      <c r="B36" s="223"/>
      <c r="C36" s="224"/>
      <c r="D36" s="190"/>
      <c r="E36" s="58" t="str">
        <f t="shared" si="0"/>
        <v/>
      </c>
      <c r="F36" s="59"/>
      <c r="G36" s="191">
        <v>70</v>
      </c>
      <c r="H36" s="223"/>
      <c r="I36" s="224"/>
      <c r="J36" s="190"/>
      <c r="K36" s="58" t="str">
        <f t="shared" si="1"/>
        <v/>
      </c>
      <c r="M36" s="47"/>
      <c r="N36" s="202"/>
      <c r="O36" s="202"/>
      <c r="P36" s="201"/>
      <c r="Q36" s="27"/>
      <c r="R36" s="28"/>
      <c r="S36" s="23"/>
      <c r="AN36" s="20"/>
      <c r="AU36" s="189"/>
    </row>
    <row r="37" spans="1:47" s="4" customFormat="1" ht="15" customHeight="1" x14ac:dyDescent="0.45">
      <c r="A37" s="191">
        <v>16</v>
      </c>
      <c r="B37" s="223"/>
      <c r="C37" s="224"/>
      <c r="D37" s="190"/>
      <c r="E37" s="58" t="str">
        <f t="shared" si="0"/>
        <v/>
      </c>
      <c r="F37" s="59"/>
      <c r="G37" s="191">
        <v>71</v>
      </c>
      <c r="H37" s="223"/>
      <c r="I37" s="224"/>
      <c r="J37" s="190"/>
      <c r="K37" s="58" t="str">
        <f t="shared" si="1"/>
        <v/>
      </c>
      <c r="M37" s="47"/>
      <c r="N37" s="366"/>
      <c r="O37" s="366"/>
      <c r="P37" s="203"/>
      <c r="Q37" s="29"/>
      <c r="R37" s="28"/>
      <c r="S37" s="23"/>
      <c r="AN37" s="20"/>
      <c r="AU37" s="189"/>
    </row>
    <row r="38" spans="1:47" s="4" customFormat="1" ht="15" customHeight="1" x14ac:dyDescent="0.45">
      <c r="A38" s="191">
        <v>17</v>
      </c>
      <c r="B38" s="223"/>
      <c r="C38" s="224"/>
      <c r="D38" s="190"/>
      <c r="E38" s="58" t="str">
        <f t="shared" si="0"/>
        <v/>
      </c>
      <c r="F38" s="59"/>
      <c r="G38" s="191">
        <v>72</v>
      </c>
      <c r="H38" s="223"/>
      <c r="I38" s="224"/>
      <c r="J38" s="190"/>
      <c r="K38" s="58" t="str">
        <f t="shared" si="1"/>
        <v/>
      </c>
      <c r="M38" s="47"/>
      <c r="N38" s="366"/>
      <c r="O38" s="366"/>
      <c r="P38" s="203"/>
      <c r="Q38" s="29"/>
      <c r="S38" s="23"/>
      <c r="AN38" s="20"/>
      <c r="AU38" s="189"/>
    </row>
    <row r="39" spans="1:47" s="4" customFormat="1" ht="15" customHeight="1" x14ac:dyDescent="0.45">
      <c r="A39" s="191">
        <v>18</v>
      </c>
      <c r="B39" s="223"/>
      <c r="C39" s="224"/>
      <c r="D39" s="190"/>
      <c r="E39" s="58" t="str">
        <f t="shared" si="0"/>
        <v/>
      </c>
      <c r="F39" s="59"/>
      <c r="G39" s="191">
        <v>73</v>
      </c>
      <c r="H39" s="223"/>
      <c r="I39" s="224"/>
      <c r="J39" s="190"/>
      <c r="K39" s="58" t="str">
        <f t="shared" si="1"/>
        <v/>
      </c>
      <c r="M39" s="47"/>
      <c r="N39" s="366"/>
      <c r="O39" s="366"/>
      <c r="P39" s="203"/>
      <c r="Q39" s="29"/>
      <c r="S39" s="23"/>
      <c r="AN39" s="20"/>
      <c r="AU39" s="189"/>
    </row>
    <row r="40" spans="1:47" s="28" customFormat="1" ht="15" customHeight="1" x14ac:dyDescent="0.45">
      <c r="A40" s="191">
        <v>19</v>
      </c>
      <c r="B40" s="223"/>
      <c r="C40" s="224"/>
      <c r="D40" s="190"/>
      <c r="E40" s="58" t="str">
        <f t="shared" si="0"/>
        <v/>
      </c>
      <c r="F40" s="60"/>
      <c r="G40" s="191">
        <v>74</v>
      </c>
      <c r="H40" s="223"/>
      <c r="I40" s="224"/>
      <c r="J40" s="190"/>
      <c r="K40" s="58" t="str">
        <f t="shared" si="1"/>
        <v/>
      </c>
      <c r="M40" s="47"/>
      <c r="Q40" s="29"/>
      <c r="R40" s="4"/>
      <c r="S40" s="23"/>
      <c r="AL40" s="4"/>
      <c r="AM40" s="4"/>
      <c r="AN40" s="31"/>
      <c r="AU40" s="189"/>
    </row>
    <row r="41" spans="1:47" s="28" customFormat="1" ht="15" customHeight="1" x14ac:dyDescent="0.45">
      <c r="A41" s="191">
        <v>20</v>
      </c>
      <c r="B41" s="223"/>
      <c r="C41" s="224"/>
      <c r="D41" s="190"/>
      <c r="E41" s="58" t="str">
        <f t="shared" si="0"/>
        <v/>
      </c>
      <c r="F41" s="60"/>
      <c r="G41" s="191">
        <v>75</v>
      </c>
      <c r="H41" s="223"/>
      <c r="I41" s="224"/>
      <c r="J41" s="190"/>
      <c r="K41" s="58" t="str">
        <f t="shared" si="1"/>
        <v/>
      </c>
      <c r="M41" s="52"/>
      <c r="Q41" s="29"/>
      <c r="R41" s="4"/>
      <c r="S41" s="30"/>
      <c r="AL41" s="4"/>
      <c r="AM41" s="4"/>
      <c r="AN41" s="31"/>
      <c r="AU41" s="189"/>
    </row>
    <row r="42" spans="1:47" s="28" customFormat="1" ht="15" customHeight="1" x14ac:dyDescent="0.45">
      <c r="A42" s="191">
        <v>21</v>
      </c>
      <c r="B42" s="223"/>
      <c r="C42" s="224"/>
      <c r="D42" s="190"/>
      <c r="E42" s="58" t="str">
        <f t="shared" si="0"/>
        <v/>
      </c>
      <c r="F42" s="60"/>
      <c r="G42" s="191">
        <v>76</v>
      </c>
      <c r="H42" s="223"/>
      <c r="I42" s="224"/>
      <c r="J42" s="190"/>
      <c r="K42" s="58" t="str">
        <f t="shared" si="1"/>
        <v/>
      </c>
      <c r="M42" s="52"/>
      <c r="Q42" s="29"/>
      <c r="R42" s="4"/>
      <c r="AL42" s="4"/>
      <c r="AM42" s="4"/>
      <c r="AN42" s="31"/>
      <c r="AU42" s="189"/>
    </row>
    <row r="43" spans="1:47" s="4" customFormat="1" ht="15" customHeight="1" x14ac:dyDescent="0.45">
      <c r="A43" s="191">
        <v>22</v>
      </c>
      <c r="B43" s="223"/>
      <c r="C43" s="224"/>
      <c r="D43" s="190"/>
      <c r="E43" s="58" t="str">
        <f t="shared" si="0"/>
        <v/>
      </c>
      <c r="F43" s="59"/>
      <c r="G43" s="191">
        <v>77</v>
      </c>
      <c r="H43" s="223"/>
      <c r="I43" s="224"/>
      <c r="J43" s="190"/>
      <c r="K43" s="58" t="str">
        <f t="shared" si="1"/>
        <v/>
      </c>
      <c r="M43" s="52"/>
      <c r="N43" s="197"/>
      <c r="O43" s="198"/>
      <c r="P43" s="51"/>
      <c r="Q43" s="29"/>
      <c r="S43" s="28"/>
      <c r="AN43" s="20"/>
      <c r="AU43" s="189"/>
    </row>
    <row r="44" spans="1:47" s="4" customFormat="1" ht="15" customHeight="1" x14ac:dyDescent="0.45">
      <c r="A44" s="191">
        <v>23</v>
      </c>
      <c r="B44" s="223"/>
      <c r="C44" s="224"/>
      <c r="D44" s="190"/>
      <c r="E44" s="58" t="str">
        <f t="shared" si="0"/>
        <v/>
      </c>
      <c r="F44" s="59"/>
      <c r="G44" s="191">
        <v>78</v>
      </c>
      <c r="H44" s="223"/>
      <c r="I44" s="224"/>
      <c r="J44" s="190"/>
      <c r="K44" s="58" t="str">
        <f t="shared" si="1"/>
        <v/>
      </c>
      <c r="M44" s="47"/>
      <c r="N44" s="197"/>
      <c r="O44" s="198"/>
      <c r="P44" s="51"/>
      <c r="Q44" s="29"/>
      <c r="AN44" s="20"/>
    </row>
    <row r="45" spans="1:47" s="4" customFormat="1" ht="15" customHeight="1" x14ac:dyDescent="0.45">
      <c r="A45" s="191">
        <v>24</v>
      </c>
      <c r="B45" s="223"/>
      <c r="C45" s="224"/>
      <c r="D45" s="190"/>
      <c r="E45" s="58" t="str">
        <f t="shared" si="0"/>
        <v/>
      </c>
      <c r="F45" s="59"/>
      <c r="G45" s="191">
        <v>79</v>
      </c>
      <c r="H45" s="223"/>
      <c r="I45" s="224"/>
      <c r="J45" s="190"/>
      <c r="K45" s="58" t="str">
        <f t="shared" si="1"/>
        <v/>
      </c>
      <c r="M45" s="47"/>
      <c r="N45" s="197"/>
      <c r="O45" s="198"/>
      <c r="Q45" s="29"/>
      <c r="AN45" s="20"/>
    </row>
    <row r="46" spans="1:47" s="4" customFormat="1" ht="15" customHeight="1" x14ac:dyDescent="0.45">
      <c r="A46" s="191">
        <v>25</v>
      </c>
      <c r="B46" s="223"/>
      <c r="C46" s="224"/>
      <c r="D46" s="190"/>
      <c r="E46" s="58" t="str">
        <f t="shared" si="0"/>
        <v/>
      </c>
      <c r="F46" s="59"/>
      <c r="G46" s="191">
        <v>80</v>
      </c>
      <c r="H46" s="223"/>
      <c r="I46" s="224"/>
      <c r="J46" s="190"/>
      <c r="K46" s="58" t="str">
        <f t="shared" si="1"/>
        <v/>
      </c>
      <c r="M46" s="47"/>
      <c r="N46" s="197"/>
      <c r="O46" s="198"/>
      <c r="Q46" s="29"/>
      <c r="AN46" s="20"/>
    </row>
    <row r="47" spans="1:47" s="4" customFormat="1" ht="15" customHeight="1" x14ac:dyDescent="0.45">
      <c r="A47" s="191">
        <v>26</v>
      </c>
      <c r="B47" s="223"/>
      <c r="C47" s="224"/>
      <c r="D47" s="190"/>
      <c r="E47" s="58" t="str">
        <f t="shared" si="0"/>
        <v/>
      </c>
      <c r="F47" s="59"/>
      <c r="G47" s="191">
        <v>81</v>
      </c>
      <c r="H47" s="223"/>
      <c r="I47" s="224"/>
      <c r="J47" s="190"/>
      <c r="K47" s="58" t="str">
        <f t="shared" si="1"/>
        <v/>
      </c>
      <c r="M47" s="47"/>
      <c r="N47" s="197"/>
      <c r="O47" s="198"/>
      <c r="AN47" s="20"/>
    </row>
    <row r="48" spans="1:47" s="4" customFormat="1" ht="15" customHeight="1" x14ac:dyDescent="0.45">
      <c r="A48" s="191">
        <v>27</v>
      </c>
      <c r="B48" s="223"/>
      <c r="C48" s="224"/>
      <c r="D48" s="190"/>
      <c r="E48" s="58" t="str">
        <f t="shared" si="0"/>
        <v/>
      </c>
      <c r="F48" s="59"/>
      <c r="G48" s="191">
        <v>82</v>
      </c>
      <c r="H48" s="223"/>
      <c r="I48" s="224"/>
      <c r="J48" s="190"/>
      <c r="K48" s="58" t="str">
        <f t="shared" si="1"/>
        <v/>
      </c>
      <c r="M48" s="47"/>
      <c r="N48" s="197"/>
      <c r="O48" s="198"/>
      <c r="Q48" s="29"/>
      <c r="AN48" s="20"/>
    </row>
    <row r="49" spans="1:47" s="4" customFormat="1" ht="15" customHeight="1" x14ac:dyDescent="0.45">
      <c r="A49" s="191">
        <v>28</v>
      </c>
      <c r="B49" s="223"/>
      <c r="C49" s="224"/>
      <c r="D49" s="190"/>
      <c r="E49" s="58" t="str">
        <f t="shared" si="0"/>
        <v/>
      </c>
      <c r="F49" s="59"/>
      <c r="G49" s="191">
        <v>83</v>
      </c>
      <c r="H49" s="223"/>
      <c r="I49" s="224"/>
      <c r="J49" s="190"/>
      <c r="K49" s="58" t="str">
        <f t="shared" si="1"/>
        <v/>
      </c>
      <c r="M49" s="47"/>
      <c r="Q49" s="29"/>
      <c r="AN49" s="20"/>
    </row>
    <row r="50" spans="1:47" s="4" customFormat="1" ht="15" customHeight="1" x14ac:dyDescent="0.45">
      <c r="A50" s="191">
        <v>29</v>
      </c>
      <c r="B50" s="223"/>
      <c r="C50" s="224"/>
      <c r="D50" s="190"/>
      <c r="E50" s="58" t="str">
        <f t="shared" si="0"/>
        <v/>
      </c>
      <c r="F50" s="59"/>
      <c r="G50" s="191">
        <v>84</v>
      </c>
      <c r="H50" s="223"/>
      <c r="I50" s="224"/>
      <c r="J50" s="190"/>
      <c r="K50" s="58" t="str">
        <f t="shared" si="1"/>
        <v/>
      </c>
      <c r="M50" s="47"/>
      <c r="Q50" s="64"/>
      <c r="AN50" s="20"/>
    </row>
    <row r="51" spans="1:47" s="4" customFormat="1" ht="15" customHeight="1" x14ac:dyDescent="0.45">
      <c r="A51" s="191">
        <v>30</v>
      </c>
      <c r="B51" s="223"/>
      <c r="C51" s="224"/>
      <c r="D51" s="190"/>
      <c r="E51" s="58" t="str">
        <f t="shared" si="0"/>
        <v/>
      </c>
      <c r="F51" s="59"/>
      <c r="G51" s="191">
        <v>85</v>
      </c>
      <c r="H51" s="223"/>
      <c r="I51" s="224"/>
      <c r="J51" s="190"/>
      <c r="K51" s="58" t="str">
        <f t="shared" si="1"/>
        <v/>
      </c>
      <c r="M51" s="47"/>
      <c r="Q51" s="64"/>
      <c r="AN51" s="20"/>
      <c r="AU51" s="189"/>
    </row>
    <row r="52" spans="1:47" s="4" customFormat="1" ht="15" customHeight="1" x14ac:dyDescent="0.45">
      <c r="A52" s="191">
        <v>31</v>
      </c>
      <c r="B52" s="223"/>
      <c r="C52" s="224"/>
      <c r="D52" s="190"/>
      <c r="E52" s="58" t="str">
        <f t="shared" si="0"/>
        <v/>
      </c>
      <c r="F52" s="59"/>
      <c r="G52" s="191">
        <v>86</v>
      </c>
      <c r="H52" s="223"/>
      <c r="I52" s="224"/>
      <c r="J52" s="190"/>
      <c r="K52" s="58" t="str">
        <f t="shared" si="1"/>
        <v/>
      </c>
      <c r="M52" s="47"/>
      <c r="Q52" s="64"/>
      <c r="AN52" s="20"/>
    </row>
    <row r="53" spans="1:47" s="4" customFormat="1" ht="15" customHeight="1" x14ac:dyDescent="0.45">
      <c r="A53" s="191">
        <v>32</v>
      </c>
      <c r="B53" s="223"/>
      <c r="C53" s="224"/>
      <c r="D53" s="190"/>
      <c r="E53" s="58" t="str">
        <f t="shared" si="0"/>
        <v/>
      </c>
      <c r="F53" s="59"/>
      <c r="G53" s="191">
        <v>87</v>
      </c>
      <c r="H53" s="223"/>
      <c r="I53" s="224"/>
      <c r="J53" s="190"/>
      <c r="K53" s="58" t="str">
        <f t="shared" si="1"/>
        <v/>
      </c>
      <c r="M53" s="47"/>
      <c r="Q53" s="64"/>
      <c r="AN53" s="20"/>
      <c r="AU53" s="189"/>
    </row>
    <row r="54" spans="1:47" s="4" customFormat="1" ht="15" customHeight="1" x14ac:dyDescent="0.45">
      <c r="A54" s="191">
        <v>33</v>
      </c>
      <c r="B54" s="223"/>
      <c r="C54" s="224"/>
      <c r="D54" s="190"/>
      <c r="E54" s="58" t="str">
        <f t="shared" si="0"/>
        <v/>
      </c>
      <c r="F54" s="59"/>
      <c r="G54" s="191">
        <v>88</v>
      </c>
      <c r="H54" s="223"/>
      <c r="I54" s="224"/>
      <c r="J54" s="190"/>
      <c r="K54" s="58" t="str">
        <f t="shared" si="1"/>
        <v/>
      </c>
      <c r="M54" s="47"/>
      <c r="Q54" s="29"/>
      <c r="AN54" s="20"/>
    </row>
    <row r="55" spans="1:47" s="4" customFormat="1" ht="15" customHeight="1" x14ac:dyDescent="0.45">
      <c r="A55" s="191">
        <v>34</v>
      </c>
      <c r="B55" s="223"/>
      <c r="C55" s="224"/>
      <c r="D55" s="190"/>
      <c r="E55" s="58" t="str">
        <f t="shared" si="0"/>
        <v/>
      </c>
      <c r="F55" s="59"/>
      <c r="G55" s="191">
        <v>89</v>
      </c>
      <c r="H55" s="223"/>
      <c r="I55" s="224"/>
      <c r="J55" s="190"/>
      <c r="K55" s="58" t="str">
        <f t="shared" si="1"/>
        <v/>
      </c>
      <c r="M55" s="47"/>
      <c r="Q55" s="29"/>
      <c r="AN55" s="20"/>
      <c r="AU55" s="189"/>
    </row>
    <row r="56" spans="1:47" s="4" customFormat="1" ht="15" customHeight="1" x14ac:dyDescent="0.45">
      <c r="A56" s="191">
        <v>35</v>
      </c>
      <c r="B56" s="223"/>
      <c r="C56" s="224"/>
      <c r="D56" s="190"/>
      <c r="E56" s="58" t="str">
        <f t="shared" si="0"/>
        <v/>
      </c>
      <c r="F56" s="59"/>
      <c r="G56" s="191">
        <v>90</v>
      </c>
      <c r="H56" s="223"/>
      <c r="I56" s="224"/>
      <c r="J56" s="190"/>
      <c r="K56" s="58" t="str">
        <f t="shared" si="1"/>
        <v/>
      </c>
      <c r="M56" s="47"/>
      <c r="Q56" s="29"/>
      <c r="AN56" s="20"/>
    </row>
    <row r="57" spans="1:47" s="4" customFormat="1" ht="15" customHeight="1" x14ac:dyDescent="0.45">
      <c r="A57" s="191">
        <v>36</v>
      </c>
      <c r="B57" s="223"/>
      <c r="C57" s="224"/>
      <c r="D57" s="190"/>
      <c r="E57" s="58" t="str">
        <f t="shared" si="0"/>
        <v/>
      </c>
      <c r="F57" s="59"/>
      <c r="G57" s="191">
        <v>91</v>
      </c>
      <c r="H57" s="223"/>
      <c r="I57" s="224"/>
      <c r="J57" s="190"/>
      <c r="K57" s="58" t="str">
        <f t="shared" si="1"/>
        <v/>
      </c>
      <c r="M57" s="47"/>
      <c r="Q57" s="29"/>
      <c r="AN57" s="20"/>
      <c r="AU57" s="189"/>
    </row>
    <row r="58" spans="1:47" s="4" customFormat="1" ht="15" customHeight="1" x14ac:dyDescent="0.45">
      <c r="A58" s="191">
        <v>37</v>
      </c>
      <c r="B58" s="223"/>
      <c r="C58" s="224"/>
      <c r="D58" s="190"/>
      <c r="E58" s="58" t="str">
        <f t="shared" si="0"/>
        <v/>
      </c>
      <c r="F58" s="59"/>
      <c r="G58" s="191">
        <v>92</v>
      </c>
      <c r="H58" s="223"/>
      <c r="I58" s="224"/>
      <c r="J58" s="190"/>
      <c r="K58" s="58" t="str">
        <f t="shared" si="1"/>
        <v/>
      </c>
      <c r="M58" s="47"/>
      <c r="Q58" s="29"/>
      <c r="AN58" s="20"/>
    </row>
    <row r="59" spans="1:47" s="4" customFormat="1" ht="15" customHeight="1" x14ac:dyDescent="0.45">
      <c r="A59" s="191">
        <v>38</v>
      </c>
      <c r="B59" s="223"/>
      <c r="C59" s="224"/>
      <c r="D59" s="190"/>
      <c r="E59" s="58" t="str">
        <f t="shared" si="0"/>
        <v/>
      </c>
      <c r="F59" s="59"/>
      <c r="G59" s="191">
        <v>93</v>
      </c>
      <c r="H59" s="223"/>
      <c r="I59" s="224"/>
      <c r="J59" s="190"/>
      <c r="K59" s="58" t="str">
        <f t="shared" si="1"/>
        <v/>
      </c>
      <c r="M59" s="47"/>
      <c r="Q59" s="29"/>
      <c r="AN59" s="20"/>
    </row>
    <row r="60" spans="1:47" s="4" customFormat="1" ht="15" customHeight="1" x14ac:dyDescent="0.45">
      <c r="A60" s="191">
        <v>39</v>
      </c>
      <c r="B60" s="223"/>
      <c r="C60" s="224"/>
      <c r="D60" s="190"/>
      <c r="E60" s="58" t="str">
        <f t="shared" si="0"/>
        <v/>
      </c>
      <c r="F60" s="59"/>
      <c r="G60" s="191">
        <v>94</v>
      </c>
      <c r="H60" s="223"/>
      <c r="I60" s="224"/>
      <c r="J60" s="190"/>
      <c r="K60" s="58" t="str">
        <f t="shared" si="1"/>
        <v/>
      </c>
      <c r="M60" s="47"/>
      <c r="Q60" s="29"/>
      <c r="AN60" s="20"/>
    </row>
    <row r="61" spans="1:47" s="4" customFormat="1" ht="15" customHeight="1" x14ac:dyDescent="0.45">
      <c r="A61" s="191">
        <v>40</v>
      </c>
      <c r="B61" s="223"/>
      <c r="C61" s="224"/>
      <c r="D61" s="190"/>
      <c r="E61" s="58" t="str">
        <f t="shared" si="0"/>
        <v/>
      </c>
      <c r="F61" s="59"/>
      <c r="G61" s="191">
        <v>95</v>
      </c>
      <c r="H61" s="223"/>
      <c r="I61" s="224"/>
      <c r="J61" s="190"/>
      <c r="K61" s="58" t="str">
        <f t="shared" si="1"/>
        <v/>
      </c>
      <c r="M61" s="47"/>
      <c r="Q61" s="29"/>
      <c r="AN61" s="20"/>
    </row>
    <row r="62" spans="1:47" s="4" customFormat="1" ht="15" customHeight="1" x14ac:dyDescent="0.45">
      <c r="A62" s="191">
        <v>41</v>
      </c>
      <c r="B62" s="223"/>
      <c r="C62" s="224"/>
      <c r="D62" s="190"/>
      <c r="E62" s="58" t="str">
        <f t="shared" si="0"/>
        <v/>
      </c>
      <c r="F62" s="59"/>
      <c r="G62" s="191">
        <v>96</v>
      </c>
      <c r="H62" s="223"/>
      <c r="I62" s="224"/>
      <c r="J62" s="190"/>
      <c r="K62" s="58" t="str">
        <f t="shared" si="1"/>
        <v/>
      </c>
      <c r="M62" s="47"/>
      <c r="N62" s="53"/>
      <c r="O62" s="47"/>
      <c r="P62" s="47"/>
      <c r="Q62" s="29"/>
      <c r="AN62" s="20"/>
    </row>
    <row r="63" spans="1:47" s="4" customFormat="1" ht="15" customHeight="1" x14ac:dyDescent="0.45">
      <c r="A63" s="191">
        <v>42</v>
      </c>
      <c r="B63" s="223"/>
      <c r="C63" s="224"/>
      <c r="D63" s="190"/>
      <c r="E63" s="58" t="str">
        <f t="shared" si="0"/>
        <v/>
      </c>
      <c r="F63" s="59"/>
      <c r="G63" s="191">
        <v>97</v>
      </c>
      <c r="H63" s="223"/>
      <c r="I63" s="224"/>
      <c r="J63" s="190"/>
      <c r="K63" s="58" t="str">
        <f t="shared" si="1"/>
        <v/>
      </c>
      <c r="M63" s="47"/>
      <c r="N63" s="47"/>
      <c r="O63" s="47"/>
      <c r="P63" s="47"/>
      <c r="Q63" s="55"/>
      <c r="AN63" s="20"/>
    </row>
    <row r="64" spans="1:47" s="4" customFormat="1" ht="15" customHeight="1" x14ac:dyDescent="0.45">
      <c r="A64" s="191">
        <v>43</v>
      </c>
      <c r="B64" s="223"/>
      <c r="C64" s="224"/>
      <c r="D64" s="190"/>
      <c r="E64" s="58" t="str">
        <f t="shared" si="0"/>
        <v/>
      </c>
      <c r="F64" s="59"/>
      <c r="G64" s="191">
        <v>98</v>
      </c>
      <c r="H64" s="223"/>
      <c r="I64" s="224"/>
      <c r="J64" s="190"/>
      <c r="K64" s="58" t="str">
        <f t="shared" si="1"/>
        <v/>
      </c>
      <c r="M64" s="47"/>
      <c r="N64" s="138"/>
      <c r="O64" s="138"/>
      <c r="P64" s="138"/>
      <c r="Q64" s="55"/>
      <c r="AN64" s="20"/>
    </row>
    <row r="65" spans="1:40" s="4" customFormat="1" ht="15" customHeight="1" x14ac:dyDescent="0.45">
      <c r="A65" s="191">
        <v>44</v>
      </c>
      <c r="B65" s="223"/>
      <c r="C65" s="224"/>
      <c r="D65" s="190"/>
      <c r="E65" s="58" t="str">
        <f t="shared" si="0"/>
        <v/>
      </c>
      <c r="F65" s="59"/>
      <c r="G65" s="191">
        <v>99</v>
      </c>
      <c r="H65" s="223"/>
      <c r="I65" s="224"/>
      <c r="J65" s="190"/>
      <c r="K65" s="58" t="str">
        <f t="shared" si="1"/>
        <v/>
      </c>
      <c r="M65" s="47"/>
      <c r="N65" s="138"/>
      <c r="O65" s="138"/>
      <c r="P65" s="138"/>
      <c r="Q65" s="55"/>
      <c r="AN65" s="20"/>
    </row>
    <row r="66" spans="1:40" s="4" customFormat="1" ht="15" customHeight="1" x14ac:dyDescent="0.45">
      <c r="A66" s="191">
        <v>45</v>
      </c>
      <c r="B66" s="223"/>
      <c r="C66" s="224"/>
      <c r="D66" s="190"/>
      <c r="E66" s="58" t="str">
        <f t="shared" si="0"/>
        <v/>
      </c>
      <c r="F66" s="59"/>
      <c r="G66" s="61">
        <v>0</v>
      </c>
      <c r="H66" s="223"/>
      <c r="I66" s="224"/>
      <c r="J66" s="190"/>
      <c r="K66" s="58" t="str">
        <f t="shared" si="1"/>
        <v/>
      </c>
      <c r="M66" s="53"/>
      <c r="N66" s="138"/>
      <c r="O66" s="138"/>
      <c r="P66" s="138"/>
      <c r="Q66" s="55"/>
      <c r="AN66" s="20"/>
    </row>
    <row r="67" spans="1:40" s="4" customFormat="1" ht="15" customHeight="1" x14ac:dyDescent="0.45">
      <c r="A67" s="191">
        <v>46</v>
      </c>
      <c r="B67" s="223"/>
      <c r="C67" s="224"/>
      <c r="D67" s="190"/>
      <c r="E67" s="58" t="str">
        <f t="shared" si="0"/>
        <v/>
      </c>
      <c r="F67" s="59"/>
      <c r="G67" s="61" t="s">
        <v>37</v>
      </c>
      <c r="H67" s="223"/>
      <c r="I67" s="224"/>
      <c r="J67" s="190"/>
      <c r="K67" s="58" t="str">
        <f t="shared" si="1"/>
        <v/>
      </c>
      <c r="M67" s="53"/>
      <c r="N67" s="138"/>
      <c r="O67" s="138"/>
      <c r="P67" s="138"/>
      <c r="Q67" s="55"/>
      <c r="AN67" s="20"/>
    </row>
    <row r="68" spans="1:40" s="4" customFormat="1" ht="15" customHeight="1" x14ac:dyDescent="0.45">
      <c r="A68" s="22">
        <v>47</v>
      </c>
      <c r="B68" s="223"/>
      <c r="C68" s="224"/>
      <c r="D68" s="190"/>
      <c r="E68" s="58" t="str">
        <f t="shared" si="0"/>
        <v/>
      </c>
      <c r="G68" s="303" t="s">
        <v>12</v>
      </c>
      <c r="H68" s="223"/>
      <c r="I68" s="224"/>
      <c r="J68" s="190"/>
      <c r="K68" s="58" t="str">
        <f t="shared" si="1"/>
        <v/>
      </c>
      <c r="M68" s="53"/>
      <c r="N68" s="138"/>
      <c r="O68" s="138"/>
      <c r="P68" s="138"/>
      <c r="Q68" s="55"/>
      <c r="AN68" s="20"/>
    </row>
    <row r="69" spans="1:40" s="4" customFormat="1" ht="15" customHeight="1" x14ac:dyDescent="0.45">
      <c r="A69" s="22">
        <v>48</v>
      </c>
      <c r="B69" s="223"/>
      <c r="C69" s="224"/>
      <c r="D69" s="190"/>
      <c r="E69" s="58" t="str">
        <f t="shared" si="0"/>
        <v/>
      </c>
      <c r="G69" s="304"/>
      <c r="H69" s="223"/>
      <c r="I69" s="224"/>
      <c r="J69" s="190"/>
      <c r="K69" s="58" t="str">
        <f t="shared" si="1"/>
        <v/>
      </c>
      <c r="M69" s="47"/>
      <c r="N69" s="138"/>
      <c r="O69" s="138"/>
      <c r="P69" s="138"/>
      <c r="Q69" s="31"/>
      <c r="AN69" s="20"/>
    </row>
    <row r="70" spans="1:40" s="4" customFormat="1" ht="15" customHeight="1" x14ac:dyDescent="0.25">
      <c r="A70" s="22">
        <v>49</v>
      </c>
      <c r="B70" s="223"/>
      <c r="C70" s="224"/>
      <c r="D70" s="190"/>
      <c r="E70" s="58" t="str">
        <f t="shared" si="0"/>
        <v/>
      </c>
      <c r="G70" s="304"/>
      <c r="H70" s="223"/>
      <c r="I70" s="224"/>
      <c r="J70" s="190"/>
      <c r="K70" s="58" t="str">
        <f t="shared" si="1"/>
        <v/>
      </c>
      <c r="M70" s="138"/>
      <c r="N70" s="138"/>
      <c r="O70" s="138"/>
      <c r="P70" s="138"/>
      <c r="AN70" s="20"/>
    </row>
    <row r="71" spans="1:40" s="4" customFormat="1" ht="15" customHeight="1" x14ac:dyDescent="0.25">
      <c r="A71" s="22">
        <v>50</v>
      </c>
      <c r="B71" s="223"/>
      <c r="C71" s="224"/>
      <c r="D71" s="190"/>
      <c r="E71" s="58" t="str">
        <f t="shared" si="0"/>
        <v/>
      </c>
      <c r="G71" s="304"/>
      <c r="H71" s="223"/>
      <c r="I71" s="224"/>
      <c r="J71" s="190"/>
      <c r="K71" s="58" t="str">
        <f t="shared" si="1"/>
        <v/>
      </c>
      <c r="M71" s="138"/>
      <c r="N71" s="138"/>
      <c r="O71" s="138"/>
      <c r="P71" s="138"/>
      <c r="AN71" s="20"/>
    </row>
    <row r="72" spans="1:40" s="4" customFormat="1" ht="15" customHeight="1" x14ac:dyDescent="0.25">
      <c r="A72" s="22">
        <v>51</v>
      </c>
      <c r="B72" s="223"/>
      <c r="C72" s="224"/>
      <c r="D72" s="190"/>
      <c r="E72" s="58" t="str">
        <f t="shared" si="0"/>
        <v/>
      </c>
      <c r="G72" s="304"/>
      <c r="H72" s="223"/>
      <c r="I72" s="224"/>
      <c r="J72" s="190"/>
      <c r="K72" s="58" t="str">
        <f t="shared" si="1"/>
        <v/>
      </c>
      <c r="M72" s="138"/>
      <c r="N72" s="138"/>
      <c r="O72" s="138"/>
      <c r="P72" s="138"/>
      <c r="AN72" s="20"/>
    </row>
    <row r="73" spans="1:40" s="4" customFormat="1" ht="15" customHeight="1" x14ac:dyDescent="0.25">
      <c r="A73" s="22">
        <v>52</v>
      </c>
      <c r="B73" s="223"/>
      <c r="C73" s="224"/>
      <c r="D73" s="190"/>
      <c r="E73" s="58" t="str">
        <f t="shared" si="0"/>
        <v/>
      </c>
      <c r="G73" s="304"/>
      <c r="H73" s="223"/>
      <c r="I73" s="224"/>
      <c r="J73" s="190"/>
      <c r="K73" s="58" t="str">
        <f t="shared" si="1"/>
        <v/>
      </c>
      <c r="M73" s="138"/>
      <c r="N73" s="138"/>
      <c r="O73" s="138"/>
      <c r="P73" s="138"/>
      <c r="AN73" s="20"/>
    </row>
    <row r="74" spans="1:40" s="4" customFormat="1" ht="15" customHeight="1" x14ac:dyDescent="0.25">
      <c r="A74" s="22">
        <v>53</v>
      </c>
      <c r="B74" s="223"/>
      <c r="C74" s="224"/>
      <c r="D74" s="190"/>
      <c r="E74" s="58" t="str">
        <f t="shared" si="0"/>
        <v/>
      </c>
      <c r="G74" s="304"/>
      <c r="H74" s="223"/>
      <c r="I74" s="224"/>
      <c r="J74" s="190"/>
      <c r="K74" s="58" t="str">
        <f t="shared" si="1"/>
        <v/>
      </c>
      <c r="M74" s="138"/>
      <c r="N74" s="138"/>
      <c r="O74" s="138"/>
      <c r="P74" s="138"/>
      <c r="AN74" s="20"/>
    </row>
    <row r="75" spans="1:40" s="4" customFormat="1" ht="15" customHeight="1" x14ac:dyDescent="0.25">
      <c r="A75" s="22">
        <v>54</v>
      </c>
      <c r="B75" s="223"/>
      <c r="C75" s="224"/>
      <c r="D75" s="190"/>
      <c r="E75" s="58" t="str">
        <f t="shared" si="0"/>
        <v/>
      </c>
      <c r="G75" s="304"/>
      <c r="H75" s="223"/>
      <c r="I75" s="224"/>
      <c r="J75" s="190"/>
      <c r="K75" s="58" t="str">
        <f t="shared" si="1"/>
        <v/>
      </c>
      <c r="M75" s="138"/>
      <c r="N75" s="138"/>
      <c r="O75" s="138"/>
      <c r="P75" s="138"/>
      <c r="AN75" s="20"/>
    </row>
    <row r="76" spans="1:40" s="4" customFormat="1" ht="15" customHeight="1" x14ac:dyDescent="0.25">
      <c r="A76" s="22">
        <v>55</v>
      </c>
      <c r="B76" s="223"/>
      <c r="C76" s="224"/>
      <c r="D76" s="190"/>
      <c r="E76" s="58" t="str">
        <f t="shared" si="0"/>
        <v/>
      </c>
      <c r="G76" s="305"/>
      <c r="H76" s="223"/>
      <c r="I76" s="224"/>
      <c r="J76" s="190"/>
      <c r="K76" s="58" t="str">
        <f t="shared" si="1"/>
        <v/>
      </c>
      <c r="M76" s="138"/>
      <c r="N76" s="138"/>
      <c r="O76" s="138"/>
      <c r="P76" s="138"/>
      <c r="AN76" s="20"/>
    </row>
    <row r="77" spans="1:40" s="4" customFormat="1" ht="15" customHeight="1" x14ac:dyDescent="0.25">
      <c r="E77" s="31"/>
      <c r="F77" s="31"/>
      <c r="G77" s="31"/>
      <c r="H77" s="31"/>
      <c r="K77" s="21"/>
      <c r="AN77" s="20"/>
    </row>
    <row r="78" spans="1:40" s="4" customFormat="1" ht="15" customHeight="1" x14ac:dyDescent="0.25">
      <c r="K78" s="21"/>
      <c r="AN78" s="20"/>
    </row>
    <row r="79" spans="1:40" s="4" customFormat="1" ht="15" customHeight="1" x14ac:dyDescent="0.25">
      <c r="K79" s="21"/>
      <c r="AN79" s="20"/>
    </row>
    <row r="80" spans="1:40" s="4" customFormat="1" ht="15" customHeight="1" x14ac:dyDescent="0.25">
      <c r="K80" s="21"/>
      <c r="AN80" s="20"/>
    </row>
    <row r="81" spans="11:41" s="4" customFormat="1" ht="15" customHeight="1" x14ac:dyDescent="0.25">
      <c r="K81" s="21"/>
      <c r="AN81" s="20"/>
    </row>
    <row r="82" spans="11:41" s="4" customFormat="1" ht="15" customHeight="1" x14ac:dyDescent="0.25">
      <c r="K82" s="21"/>
      <c r="AN82" s="20"/>
    </row>
    <row r="83" spans="11:41" s="4" customFormat="1" ht="15" customHeight="1" x14ac:dyDescent="0.25">
      <c r="K83" s="21"/>
      <c r="AN83" s="20"/>
    </row>
    <row r="84" spans="11:41" s="4" customFormat="1" ht="15" customHeight="1" x14ac:dyDescent="0.25">
      <c r="K84" s="21"/>
      <c r="AN84" s="20"/>
    </row>
    <row r="85" spans="11:41" s="4" customFormat="1" ht="15" customHeight="1" x14ac:dyDescent="0.25">
      <c r="K85" s="21"/>
      <c r="AN85" s="20"/>
    </row>
    <row r="86" spans="11:41" s="4" customFormat="1" ht="15" customHeight="1" x14ac:dyDescent="0.25">
      <c r="K86" s="21"/>
      <c r="AN86" s="20"/>
    </row>
    <row r="87" spans="11:41" s="4" customFormat="1" ht="15" customHeight="1" x14ac:dyDescent="0.25">
      <c r="K87" s="21"/>
      <c r="AN87" s="20"/>
    </row>
    <row r="88" spans="11:41" s="4" customFormat="1" ht="15" customHeight="1" x14ac:dyDescent="0.25">
      <c r="L88" s="21"/>
      <c r="AO88" s="20"/>
    </row>
    <row r="89" spans="11:41" s="4" customFormat="1" ht="15" customHeight="1" x14ac:dyDescent="0.25">
      <c r="L89" s="21"/>
      <c r="AO89" s="20"/>
    </row>
    <row r="90" spans="11:41" s="4" customFormat="1" ht="15" customHeight="1" x14ac:dyDescent="0.25">
      <c r="L90" s="21"/>
      <c r="AO90" s="20"/>
    </row>
    <row r="91" spans="11:41" s="4" customFormat="1" ht="15" customHeight="1" x14ac:dyDescent="0.25">
      <c r="L91" s="21"/>
      <c r="AO91" s="20"/>
    </row>
    <row r="92" spans="11:41" s="4" customFormat="1" ht="15" customHeight="1" x14ac:dyDescent="0.25">
      <c r="L92" s="21"/>
      <c r="AO92" s="20"/>
    </row>
    <row r="93" spans="11:41" s="4" customFormat="1" ht="15" customHeight="1" x14ac:dyDescent="0.25">
      <c r="L93" s="21"/>
      <c r="AO93" s="20"/>
    </row>
    <row r="94" spans="11:41" s="4" customFormat="1" ht="15" customHeight="1" x14ac:dyDescent="0.25">
      <c r="L94" s="21"/>
      <c r="AO94" s="20"/>
    </row>
    <row r="95" spans="11:41" s="4" customFormat="1" ht="15" customHeight="1" x14ac:dyDescent="0.25">
      <c r="L95" s="21"/>
      <c r="AO95" s="20"/>
    </row>
    <row r="96" spans="11:41" s="4" customFormat="1" ht="15" customHeight="1" x14ac:dyDescent="0.25">
      <c r="L96" s="21"/>
      <c r="AO96" s="20"/>
    </row>
    <row r="97" spans="12:41" s="4" customFormat="1" ht="15" customHeight="1" x14ac:dyDescent="0.25">
      <c r="L97" s="21"/>
      <c r="AO97" s="20"/>
    </row>
    <row r="98" spans="12:41" s="4" customFormat="1" ht="15" customHeight="1" x14ac:dyDescent="0.25">
      <c r="L98" s="21"/>
      <c r="AO98" s="20"/>
    </row>
    <row r="99" spans="12:41" s="4" customFormat="1" ht="15" customHeight="1" x14ac:dyDescent="0.25">
      <c r="L99" s="21"/>
      <c r="AO99" s="20"/>
    </row>
    <row r="100" spans="12:41" s="4" customFormat="1" ht="15" customHeight="1" x14ac:dyDescent="0.25">
      <c r="L100" s="21"/>
      <c r="AO100" s="20"/>
    </row>
    <row r="101" spans="12:41" s="4" customFormat="1" ht="15" customHeight="1" x14ac:dyDescent="0.25">
      <c r="L101" s="21"/>
      <c r="AO101" s="20"/>
    </row>
    <row r="102" spans="12:41" s="4" customFormat="1" ht="15" customHeight="1" x14ac:dyDescent="0.25">
      <c r="L102" s="21"/>
      <c r="AO102" s="20"/>
    </row>
    <row r="103" spans="12:41" s="4" customFormat="1" ht="15" customHeight="1" x14ac:dyDescent="0.25">
      <c r="L103" s="21"/>
      <c r="AO103" s="20"/>
    </row>
    <row r="104" spans="12:41" s="4" customFormat="1" ht="15" customHeight="1" x14ac:dyDescent="0.25">
      <c r="L104" s="21"/>
      <c r="AO104" s="20"/>
    </row>
    <row r="105" spans="12:41" s="4" customFormat="1" ht="15" customHeight="1" x14ac:dyDescent="0.25">
      <c r="L105" s="21"/>
      <c r="AO105" s="20"/>
    </row>
    <row r="106" spans="12:41" s="4" customFormat="1" ht="15" customHeight="1" x14ac:dyDescent="0.25">
      <c r="L106" s="21"/>
      <c r="AO106" s="20"/>
    </row>
    <row r="107" spans="12:41" s="4" customFormat="1" ht="15" customHeight="1" x14ac:dyDescent="0.25">
      <c r="L107" s="21"/>
      <c r="AO107" s="20"/>
    </row>
    <row r="108" spans="12:41" s="4" customFormat="1" ht="15" customHeight="1" x14ac:dyDescent="0.25">
      <c r="L108" s="21"/>
      <c r="AO108" s="20"/>
    </row>
    <row r="109" spans="12:41" s="4" customFormat="1" ht="15" customHeight="1" x14ac:dyDescent="0.25">
      <c r="L109" s="21"/>
      <c r="AO109" s="20"/>
    </row>
    <row r="110" spans="12:41" s="4" customFormat="1" ht="15" customHeight="1" x14ac:dyDescent="0.25">
      <c r="L110" s="21"/>
      <c r="AO110" s="20"/>
    </row>
    <row r="111" spans="12:41" s="4" customFormat="1" ht="15" customHeight="1" x14ac:dyDescent="0.25">
      <c r="L111" s="21"/>
      <c r="AO111" s="20"/>
    </row>
    <row r="112" spans="12:41" s="4" customFormat="1" ht="15" customHeight="1" x14ac:dyDescent="0.25">
      <c r="L112" s="21"/>
      <c r="AO112" s="20"/>
    </row>
    <row r="113" spans="12:41" s="4" customFormat="1" ht="15" customHeight="1" x14ac:dyDescent="0.25">
      <c r="L113" s="21"/>
      <c r="AO113" s="20"/>
    </row>
    <row r="114" spans="12:41" s="4" customFormat="1" ht="15" customHeight="1" x14ac:dyDescent="0.25">
      <c r="L114" s="21"/>
      <c r="AO114" s="20"/>
    </row>
    <row r="115" spans="12:41" s="4" customFormat="1" ht="15" customHeight="1" x14ac:dyDescent="0.25">
      <c r="L115" s="21"/>
      <c r="AO115" s="20"/>
    </row>
    <row r="116" spans="12:41" s="4" customFormat="1" ht="15" customHeight="1" x14ac:dyDescent="0.25">
      <c r="L116" s="21"/>
      <c r="AO116" s="20"/>
    </row>
    <row r="117" spans="12:41" s="4" customFormat="1" ht="15" customHeight="1" x14ac:dyDescent="0.25">
      <c r="L117" s="21"/>
      <c r="AO117" s="20"/>
    </row>
    <row r="118" spans="12:41" s="4" customFormat="1" ht="15" customHeight="1" x14ac:dyDescent="0.25">
      <c r="L118" s="21"/>
      <c r="AO118" s="20"/>
    </row>
    <row r="119" spans="12:41" s="4" customFormat="1" ht="15" customHeight="1" x14ac:dyDescent="0.25">
      <c r="L119" s="21"/>
      <c r="AO119" s="20"/>
    </row>
    <row r="120" spans="12:41" s="4" customFormat="1" ht="15" customHeight="1" x14ac:dyDescent="0.25">
      <c r="L120" s="21"/>
      <c r="AO120" s="20"/>
    </row>
    <row r="121" spans="12:41" s="4" customFormat="1" ht="15" customHeight="1" x14ac:dyDescent="0.25">
      <c r="L121" s="21"/>
      <c r="AO121" s="20"/>
    </row>
    <row r="122" spans="12:41" s="4" customFormat="1" ht="15" customHeight="1" x14ac:dyDescent="0.25">
      <c r="L122" s="21"/>
      <c r="AO122" s="20"/>
    </row>
    <row r="123" spans="12:41" s="4" customFormat="1" ht="15" customHeight="1" x14ac:dyDescent="0.25">
      <c r="L123" s="21"/>
      <c r="AO123" s="20"/>
    </row>
    <row r="124" spans="12:41" s="4" customFormat="1" ht="15" customHeight="1" x14ac:dyDescent="0.25">
      <c r="L124" s="21"/>
      <c r="AO124" s="20"/>
    </row>
    <row r="125" spans="12:41" s="4" customFormat="1" ht="15" customHeight="1" x14ac:dyDescent="0.25">
      <c r="L125" s="21"/>
      <c r="AO125" s="20"/>
    </row>
    <row r="126" spans="12:41" s="4" customFormat="1" ht="15" customHeight="1" x14ac:dyDescent="0.25">
      <c r="L126" s="21"/>
      <c r="AO126" s="20"/>
    </row>
    <row r="127" spans="12:41" s="4" customFormat="1" ht="15" customHeight="1" x14ac:dyDescent="0.25">
      <c r="L127" s="21"/>
      <c r="AO127" s="20"/>
    </row>
    <row r="128" spans="12:41" s="4" customFormat="1" ht="15" customHeight="1" x14ac:dyDescent="0.25">
      <c r="L128" s="21"/>
      <c r="AO128" s="20"/>
    </row>
    <row r="129" spans="12:41" s="4" customFormat="1" ht="15" customHeight="1" x14ac:dyDescent="0.25">
      <c r="L129" s="21"/>
      <c r="AO129" s="20"/>
    </row>
    <row r="130" spans="12:41" s="4" customFormat="1" ht="15" customHeight="1" x14ac:dyDescent="0.25">
      <c r="L130" s="21"/>
      <c r="AO130" s="20"/>
    </row>
    <row r="131" spans="12:41" s="4" customFormat="1" ht="15" customHeight="1" x14ac:dyDescent="0.25">
      <c r="L131" s="21"/>
      <c r="AO131" s="20"/>
    </row>
    <row r="132" spans="12:41" s="4" customFormat="1" ht="15" customHeight="1" x14ac:dyDescent="0.25">
      <c r="L132" s="21"/>
      <c r="AO132" s="20"/>
    </row>
    <row r="133" spans="12:41" s="4" customFormat="1" ht="15" customHeight="1" x14ac:dyDescent="0.25">
      <c r="L133" s="21"/>
      <c r="AO133" s="20"/>
    </row>
    <row r="134" spans="12:41" s="4" customFormat="1" ht="15" customHeight="1" x14ac:dyDescent="0.25">
      <c r="L134" s="21"/>
      <c r="AO134" s="20"/>
    </row>
    <row r="135" spans="12:41" s="4" customFormat="1" ht="15" customHeight="1" x14ac:dyDescent="0.25">
      <c r="L135" s="21"/>
      <c r="AO135" s="20"/>
    </row>
    <row r="136" spans="12:41" s="4" customFormat="1" ht="15" customHeight="1" x14ac:dyDescent="0.25">
      <c r="L136" s="21"/>
      <c r="AO136" s="20"/>
    </row>
    <row r="137" spans="12:41" s="4" customFormat="1" ht="15" customHeight="1" x14ac:dyDescent="0.25">
      <c r="L137" s="21"/>
      <c r="AO137" s="20"/>
    </row>
    <row r="138" spans="12:41" s="4" customFormat="1" ht="15" customHeight="1" x14ac:dyDescent="0.25">
      <c r="L138" s="21"/>
      <c r="AO138" s="20"/>
    </row>
    <row r="139" spans="12:41" s="4" customFormat="1" ht="15" customHeight="1" x14ac:dyDescent="0.25">
      <c r="L139" s="21"/>
      <c r="AO139" s="20"/>
    </row>
    <row r="140" spans="12:41" s="4" customFormat="1" ht="15" customHeight="1" x14ac:dyDescent="0.25">
      <c r="L140" s="21"/>
      <c r="AO140" s="20"/>
    </row>
    <row r="141" spans="12:41" s="4" customFormat="1" ht="15" customHeight="1" x14ac:dyDescent="0.25">
      <c r="L141" s="21"/>
      <c r="AO141" s="20"/>
    </row>
    <row r="142" spans="12:41" s="4" customFormat="1" ht="15" customHeight="1" x14ac:dyDescent="0.25">
      <c r="L142" s="21"/>
      <c r="AO142" s="20"/>
    </row>
    <row r="143" spans="12:41" s="4" customFormat="1" ht="15" customHeight="1" x14ac:dyDescent="0.25">
      <c r="L143" s="21"/>
      <c r="AO143" s="20"/>
    </row>
    <row r="144" spans="12:41" s="4" customFormat="1" ht="15" customHeight="1" x14ac:dyDescent="0.25">
      <c r="L144" s="21"/>
      <c r="AO144" s="20"/>
    </row>
    <row r="145" spans="12:41" s="4" customFormat="1" ht="15" customHeight="1" x14ac:dyDescent="0.25">
      <c r="L145" s="21"/>
      <c r="AO145" s="20"/>
    </row>
    <row r="146" spans="12:41" s="4" customFormat="1" ht="15" customHeight="1" x14ac:dyDescent="0.25">
      <c r="L146" s="21"/>
      <c r="AO146" s="20"/>
    </row>
    <row r="147" spans="12:41" s="4" customFormat="1" ht="15" customHeight="1" x14ac:dyDescent="0.25">
      <c r="L147" s="21"/>
      <c r="AO147" s="20"/>
    </row>
    <row r="148" spans="12:41" s="4" customFormat="1" ht="15" customHeight="1" x14ac:dyDescent="0.25">
      <c r="L148" s="21"/>
      <c r="AO148" s="20"/>
    </row>
    <row r="149" spans="12:41" s="4" customFormat="1" ht="15" customHeight="1" x14ac:dyDescent="0.25">
      <c r="L149" s="21"/>
      <c r="AO149" s="20"/>
    </row>
    <row r="150" spans="12:41" s="4" customFormat="1" ht="15" customHeight="1" x14ac:dyDescent="0.25">
      <c r="L150" s="21"/>
      <c r="AO150" s="20"/>
    </row>
    <row r="151" spans="12:41" s="4" customFormat="1" ht="15" customHeight="1" x14ac:dyDescent="0.25">
      <c r="L151" s="21"/>
      <c r="AO151" s="20"/>
    </row>
    <row r="152" spans="12:41" s="4" customFormat="1" ht="15" customHeight="1" x14ac:dyDescent="0.25">
      <c r="L152" s="21"/>
      <c r="AO152" s="20"/>
    </row>
    <row r="153" spans="12:41" s="4" customFormat="1" ht="15" customHeight="1" x14ac:dyDescent="0.25">
      <c r="L153" s="21"/>
      <c r="AO153" s="20"/>
    </row>
    <row r="154" spans="12:41" s="4" customFormat="1" ht="15" customHeight="1" x14ac:dyDescent="0.25">
      <c r="L154" s="21"/>
      <c r="AO154" s="20"/>
    </row>
    <row r="155" spans="12:41" s="4" customFormat="1" ht="15" customHeight="1" x14ac:dyDescent="0.25">
      <c r="L155" s="21"/>
      <c r="AO155" s="20"/>
    </row>
    <row r="156" spans="12:41" s="4" customFormat="1" ht="15" customHeight="1" x14ac:dyDescent="0.25">
      <c r="L156" s="21"/>
      <c r="AO156" s="20"/>
    </row>
    <row r="157" spans="12:41" s="4" customFormat="1" ht="15" customHeight="1" x14ac:dyDescent="0.25">
      <c r="L157" s="21"/>
      <c r="AO157" s="20"/>
    </row>
    <row r="158" spans="12:41" s="4" customFormat="1" ht="15" customHeight="1" x14ac:dyDescent="0.25">
      <c r="L158" s="21"/>
      <c r="AO158" s="20"/>
    </row>
    <row r="159" spans="12:41" s="4" customFormat="1" ht="15" customHeight="1" x14ac:dyDescent="0.25">
      <c r="L159" s="21"/>
      <c r="AO159" s="20"/>
    </row>
    <row r="160" spans="12:41" s="4" customFormat="1" ht="15" customHeight="1" x14ac:dyDescent="0.25">
      <c r="L160" s="21"/>
      <c r="AO160" s="20"/>
    </row>
    <row r="161" spans="12:41" s="4" customFormat="1" ht="15" customHeight="1" x14ac:dyDescent="0.25">
      <c r="L161" s="21"/>
      <c r="AO161" s="20"/>
    </row>
    <row r="162" spans="12:41" s="4" customFormat="1" ht="15" customHeight="1" x14ac:dyDescent="0.25">
      <c r="L162" s="21"/>
      <c r="AO162" s="20"/>
    </row>
    <row r="163" spans="12:41" s="4" customFormat="1" ht="15" customHeight="1" x14ac:dyDescent="0.25">
      <c r="L163" s="21"/>
      <c r="AO163" s="20"/>
    </row>
    <row r="164" spans="12:41" s="4" customFormat="1" ht="15" customHeight="1" x14ac:dyDescent="0.25">
      <c r="L164" s="21"/>
      <c r="AO164" s="20"/>
    </row>
    <row r="165" spans="12:41" s="4" customFormat="1" ht="15" customHeight="1" x14ac:dyDescent="0.25">
      <c r="L165" s="21"/>
      <c r="AO165" s="20"/>
    </row>
    <row r="166" spans="12:41" s="4" customFormat="1" ht="15" customHeight="1" x14ac:dyDescent="0.25">
      <c r="L166" s="21"/>
      <c r="AO166" s="20"/>
    </row>
    <row r="167" spans="12:41" s="4" customFormat="1" ht="15" customHeight="1" x14ac:dyDescent="0.25">
      <c r="L167" s="21"/>
      <c r="AO167" s="20"/>
    </row>
    <row r="168" spans="12:41" s="4" customFormat="1" ht="15" customHeight="1" x14ac:dyDescent="0.25">
      <c r="L168" s="21"/>
      <c r="AO168" s="20"/>
    </row>
    <row r="169" spans="12:41" s="4" customFormat="1" ht="15" customHeight="1" x14ac:dyDescent="0.25">
      <c r="L169" s="21"/>
      <c r="AO169" s="20"/>
    </row>
    <row r="170" spans="12:41" s="4" customFormat="1" ht="15" customHeight="1" x14ac:dyDescent="0.25">
      <c r="L170" s="21"/>
      <c r="AO170" s="20"/>
    </row>
    <row r="171" spans="12:41" s="4" customFormat="1" ht="15" customHeight="1" x14ac:dyDescent="0.25">
      <c r="L171" s="21"/>
      <c r="AO171" s="20"/>
    </row>
    <row r="172" spans="12:41" s="4" customFormat="1" ht="15" customHeight="1" x14ac:dyDescent="0.25">
      <c r="L172" s="21"/>
      <c r="AO172" s="20"/>
    </row>
    <row r="173" spans="12:41" s="4" customFormat="1" ht="15" customHeight="1" x14ac:dyDescent="0.25">
      <c r="L173" s="21"/>
      <c r="AO173" s="20"/>
    </row>
    <row r="174" spans="12:41" s="4" customFormat="1" ht="15" customHeight="1" x14ac:dyDescent="0.25">
      <c r="L174" s="21"/>
      <c r="AO174" s="20"/>
    </row>
    <row r="175" spans="12:41" s="4" customFormat="1" ht="15" customHeight="1" x14ac:dyDescent="0.25">
      <c r="L175" s="21"/>
      <c r="AO175" s="20"/>
    </row>
    <row r="176" spans="12:41" s="4" customFormat="1" ht="15" customHeight="1" x14ac:dyDescent="0.25">
      <c r="L176" s="21"/>
      <c r="AO176" s="20"/>
    </row>
    <row r="177" spans="12:41" s="4" customFormat="1" ht="15" customHeight="1" x14ac:dyDescent="0.25">
      <c r="L177" s="21"/>
      <c r="AO177" s="20"/>
    </row>
    <row r="178" spans="12:41" s="4" customFormat="1" ht="15" customHeight="1" x14ac:dyDescent="0.25">
      <c r="L178" s="21"/>
      <c r="AO178" s="20"/>
    </row>
    <row r="179" spans="12:41" s="4" customFormat="1" ht="15" customHeight="1" x14ac:dyDescent="0.25">
      <c r="L179" s="21"/>
      <c r="AO179" s="20"/>
    </row>
    <row r="180" spans="12:41" s="4" customFormat="1" ht="15" customHeight="1" x14ac:dyDescent="0.25">
      <c r="L180" s="21"/>
      <c r="AO180" s="20"/>
    </row>
    <row r="181" spans="12:41" s="4" customFormat="1" ht="15" customHeight="1" x14ac:dyDescent="0.25">
      <c r="L181" s="21"/>
      <c r="AO181" s="20"/>
    </row>
    <row r="182" spans="12:41" s="4" customFormat="1" ht="15" customHeight="1" x14ac:dyDescent="0.25">
      <c r="L182" s="21"/>
      <c r="AO182" s="20"/>
    </row>
    <row r="183" spans="12:41" s="4" customFormat="1" ht="15" customHeight="1" x14ac:dyDescent="0.25">
      <c r="L183" s="21"/>
      <c r="AO183" s="20"/>
    </row>
    <row r="184" spans="12:41" s="4" customFormat="1" ht="15" customHeight="1" x14ac:dyDescent="0.25">
      <c r="L184" s="21"/>
      <c r="AO184" s="20"/>
    </row>
    <row r="185" spans="12:41" s="4" customFormat="1" ht="15" customHeight="1" x14ac:dyDescent="0.25">
      <c r="L185" s="21"/>
      <c r="AO185" s="20"/>
    </row>
    <row r="186" spans="12:41" s="4" customFormat="1" ht="15" customHeight="1" x14ac:dyDescent="0.25">
      <c r="L186" s="21"/>
      <c r="AO186" s="20"/>
    </row>
    <row r="187" spans="12:41" s="4" customFormat="1" ht="15" customHeight="1" x14ac:dyDescent="0.25">
      <c r="L187" s="21"/>
      <c r="AO187" s="20"/>
    </row>
    <row r="188" spans="12:41" s="4" customFormat="1" ht="15" customHeight="1" x14ac:dyDescent="0.25">
      <c r="L188" s="21"/>
      <c r="AO188" s="20"/>
    </row>
    <row r="189" spans="12:41" s="4" customFormat="1" ht="15" customHeight="1" x14ac:dyDescent="0.25">
      <c r="L189" s="21"/>
      <c r="AO189" s="20"/>
    </row>
    <row r="190" spans="12:41" s="4" customFormat="1" ht="15" customHeight="1" x14ac:dyDescent="0.25">
      <c r="L190" s="21"/>
      <c r="AO190" s="20"/>
    </row>
    <row r="191" spans="12:41" s="4" customFormat="1" ht="15" customHeight="1" x14ac:dyDescent="0.25">
      <c r="L191" s="21"/>
      <c r="AO191" s="20"/>
    </row>
    <row r="192" spans="12:41" s="4" customFormat="1" ht="15" customHeight="1" x14ac:dyDescent="0.25">
      <c r="L192" s="21"/>
      <c r="AO192" s="20"/>
    </row>
    <row r="193" spans="12:41" s="4" customFormat="1" ht="15" customHeight="1" x14ac:dyDescent="0.25">
      <c r="L193" s="21"/>
      <c r="AO193" s="20"/>
    </row>
    <row r="194" spans="12:41" s="4" customFormat="1" ht="15" customHeight="1" x14ac:dyDescent="0.25">
      <c r="L194" s="21"/>
      <c r="AO194" s="20"/>
    </row>
    <row r="195" spans="12:41" s="4" customFormat="1" ht="15" customHeight="1" x14ac:dyDescent="0.25">
      <c r="L195" s="21"/>
      <c r="AO195" s="20"/>
    </row>
    <row r="196" spans="12:41" s="4" customFormat="1" ht="15" customHeight="1" x14ac:dyDescent="0.25">
      <c r="L196" s="21"/>
      <c r="AO196" s="20"/>
    </row>
    <row r="197" spans="12:41" s="4" customFormat="1" ht="15" customHeight="1" x14ac:dyDescent="0.25">
      <c r="L197" s="21"/>
      <c r="AO197" s="20"/>
    </row>
    <row r="198" spans="12:41" s="4" customFormat="1" ht="15" customHeight="1" x14ac:dyDescent="0.25">
      <c r="L198" s="21"/>
      <c r="AO198" s="20"/>
    </row>
    <row r="199" spans="12:41" s="4" customFormat="1" ht="15" customHeight="1" x14ac:dyDescent="0.25">
      <c r="L199" s="21"/>
      <c r="AO199" s="20"/>
    </row>
    <row r="200" spans="12:41" s="4" customFormat="1" ht="15" customHeight="1" x14ac:dyDescent="0.25">
      <c r="L200" s="21"/>
      <c r="AO200" s="20"/>
    </row>
    <row r="201" spans="12:41" s="4" customFormat="1" ht="15" customHeight="1" x14ac:dyDescent="0.25">
      <c r="L201" s="21"/>
      <c r="AO201" s="20"/>
    </row>
    <row r="202" spans="12:41" s="4" customFormat="1" ht="15" customHeight="1" x14ac:dyDescent="0.25">
      <c r="L202" s="21"/>
      <c r="AO202" s="20"/>
    </row>
    <row r="203" spans="12:41" s="4" customFormat="1" ht="15" customHeight="1" x14ac:dyDescent="0.25">
      <c r="L203" s="21"/>
      <c r="AO203" s="20"/>
    </row>
    <row r="204" spans="12:41" s="4" customFormat="1" ht="15" customHeight="1" x14ac:dyDescent="0.25">
      <c r="L204" s="21"/>
      <c r="AO204" s="20"/>
    </row>
    <row r="205" spans="12:41" s="4" customFormat="1" ht="15" customHeight="1" x14ac:dyDescent="0.25">
      <c r="L205" s="21"/>
      <c r="AO205" s="20"/>
    </row>
    <row r="206" spans="12:41" s="4" customFormat="1" ht="15" customHeight="1" x14ac:dyDescent="0.25">
      <c r="L206" s="21"/>
      <c r="AO206" s="20"/>
    </row>
    <row r="207" spans="12:41" s="4" customFormat="1" ht="15" customHeight="1" x14ac:dyDescent="0.25">
      <c r="L207" s="21"/>
      <c r="AO207" s="20"/>
    </row>
    <row r="208" spans="12:41" s="4" customFormat="1" ht="15" customHeight="1" x14ac:dyDescent="0.25">
      <c r="L208" s="21"/>
      <c r="AO208" s="20"/>
    </row>
    <row r="209" spans="12:41" s="4" customFormat="1" ht="15" customHeight="1" x14ac:dyDescent="0.25">
      <c r="L209" s="21"/>
      <c r="AO209" s="20"/>
    </row>
    <row r="210" spans="12:41" s="4" customFormat="1" ht="15" customHeight="1" x14ac:dyDescent="0.25">
      <c r="L210" s="21"/>
      <c r="AO210" s="20"/>
    </row>
    <row r="211" spans="12:41" s="4" customFormat="1" ht="15" customHeight="1" x14ac:dyDescent="0.25">
      <c r="L211" s="21"/>
      <c r="AO211" s="20"/>
    </row>
    <row r="212" spans="12:41" s="4" customFormat="1" ht="15" customHeight="1" x14ac:dyDescent="0.25">
      <c r="L212" s="21"/>
      <c r="AO212" s="20"/>
    </row>
    <row r="213" spans="12:41" s="4" customFormat="1" ht="15" customHeight="1" x14ac:dyDescent="0.25">
      <c r="L213" s="21"/>
      <c r="AO213" s="20"/>
    </row>
    <row r="214" spans="12:41" s="4" customFormat="1" ht="15" customHeight="1" x14ac:dyDescent="0.25">
      <c r="L214" s="21"/>
      <c r="AO214" s="20"/>
    </row>
    <row r="215" spans="12:41" s="4" customFormat="1" ht="15" customHeight="1" x14ac:dyDescent="0.25">
      <c r="L215" s="21"/>
      <c r="AO215" s="20"/>
    </row>
    <row r="216" spans="12:41" s="4" customFormat="1" ht="15" customHeight="1" x14ac:dyDescent="0.25">
      <c r="L216" s="21"/>
      <c r="AO216" s="20"/>
    </row>
    <row r="217" spans="12:41" s="4" customFormat="1" ht="15" customHeight="1" x14ac:dyDescent="0.25">
      <c r="L217" s="21"/>
      <c r="AO217" s="20"/>
    </row>
    <row r="218" spans="12:41" s="4" customFormat="1" ht="15" customHeight="1" x14ac:dyDescent="0.25">
      <c r="L218" s="21"/>
      <c r="AO218" s="20"/>
    </row>
    <row r="219" spans="12:41" s="4" customFormat="1" ht="15" customHeight="1" x14ac:dyDescent="0.25">
      <c r="L219" s="21"/>
      <c r="AO219" s="20"/>
    </row>
    <row r="220" spans="12:41" s="4" customFormat="1" ht="15" customHeight="1" x14ac:dyDescent="0.25">
      <c r="L220" s="21"/>
      <c r="AO220" s="20"/>
    </row>
    <row r="221" spans="12:41" s="4" customFormat="1" ht="15" customHeight="1" x14ac:dyDescent="0.25">
      <c r="L221" s="21"/>
      <c r="AO221" s="20"/>
    </row>
    <row r="222" spans="12:41" s="4" customFormat="1" ht="15" customHeight="1" x14ac:dyDescent="0.25">
      <c r="L222" s="21"/>
      <c r="AO222" s="20"/>
    </row>
    <row r="223" spans="12:41" s="4" customFormat="1" ht="15" customHeight="1" x14ac:dyDescent="0.25">
      <c r="L223" s="21"/>
      <c r="AO223" s="20"/>
    </row>
    <row r="224" spans="12:41" s="4" customFormat="1" ht="15" customHeight="1" x14ac:dyDescent="0.25">
      <c r="L224" s="21"/>
      <c r="AO224" s="20"/>
    </row>
    <row r="225" spans="12:41" s="4" customFormat="1" ht="15" customHeight="1" x14ac:dyDescent="0.25">
      <c r="L225" s="21"/>
      <c r="AO225" s="20"/>
    </row>
    <row r="226" spans="12:41" s="4" customFormat="1" ht="15" customHeight="1" x14ac:dyDescent="0.25">
      <c r="L226" s="21"/>
      <c r="AO226" s="20"/>
    </row>
    <row r="227" spans="12:41" s="4" customFormat="1" ht="15" customHeight="1" x14ac:dyDescent="0.25">
      <c r="L227" s="21"/>
      <c r="AO227" s="20"/>
    </row>
    <row r="228" spans="12:41" s="4" customFormat="1" ht="15" customHeight="1" x14ac:dyDescent="0.25">
      <c r="L228" s="21"/>
      <c r="AO228" s="20"/>
    </row>
    <row r="229" spans="12:41" s="4" customFormat="1" ht="15" customHeight="1" x14ac:dyDescent="0.25">
      <c r="L229" s="21"/>
      <c r="AO229" s="20"/>
    </row>
    <row r="230" spans="12:41" s="4" customFormat="1" ht="15" customHeight="1" x14ac:dyDescent="0.25">
      <c r="L230" s="21"/>
      <c r="AO230" s="20"/>
    </row>
    <row r="231" spans="12:41" s="4" customFormat="1" ht="15" customHeight="1" x14ac:dyDescent="0.25">
      <c r="L231" s="21"/>
      <c r="AO231" s="20"/>
    </row>
    <row r="232" spans="12:41" s="4" customFormat="1" ht="15" customHeight="1" x14ac:dyDescent="0.25">
      <c r="L232" s="21"/>
      <c r="AO232" s="20"/>
    </row>
    <row r="233" spans="12:41" s="4" customFormat="1" ht="15" customHeight="1" x14ac:dyDescent="0.25">
      <c r="L233" s="21"/>
      <c r="AO233" s="20"/>
    </row>
    <row r="234" spans="12:41" s="4" customFormat="1" ht="15" customHeight="1" x14ac:dyDescent="0.25">
      <c r="L234" s="21"/>
      <c r="AO234" s="20"/>
    </row>
    <row r="235" spans="12:41" s="4" customFormat="1" ht="15" customHeight="1" x14ac:dyDescent="0.25">
      <c r="L235" s="21"/>
      <c r="AO235" s="20"/>
    </row>
    <row r="236" spans="12:41" s="4" customFormat="1" ht="15" customHeight="1" x14ac:dyDescent="0.25">
      <c r="L236" s="21"/>
      <c r="AO236" s="20"/>
    </row>
    <row r="237" spans="12:41" s="4" customFormat="1" ht="15" customHeight="1" x14ac:dyDescent="0.25">
      <c r="L237" s="21"/>
      <c r="AO237" s="20"/>
    </row>
    <row r="238" spans="12:41" s="4" customFormat="1" ht="15" customHeight="1" x14ac:dyDescent="0.25">
      <c r="L238" s="21"/>
      <c r="AM238" s="138"/>
      <c r="AO238" s="20"/>
    </row>
    <row r="239" spans="12:41" s="4" customFormat="1" ht="15" customHeight="1" x14ac:dyDescent="0.25">
      <c r="L239" s="21"/>
      <c r="AM239" s="138"/>
      <c r="AO239" s="20"/>
    </row>
    <row r="240" spans="12:41" s="4" customFormat="1" ht="15" customHeight="1" x14ac:dyDescent="0.25">
      <c r="L240" s="21"/>
      <c r="AM240" s="138"/>
      <c r="AO240" s="20"/>
    </row>
    <row r="241" spans="12:41" s="4" customFormat="1" ht="15" customHeight="1" x14ac:dyDescent="0.25">
      <c r="L241" s="21"/>
      <c r="AL241" s="138"/>
      <c r="AM241" s="138"/>
      <c r="AO241" s="20"/>
    </row>
    <row r="242" spans="12:41" s="4" customFormat="1" ht="15" customHeight="1" x14ac:dyDescent="0.25">
      <c r="L242" s="21"/>
      <c r="AL242" s="138"/>
      <c r="AM242" s="138"/>
      <c r="AO242" s="20"/>
    </row>
    <row r="243" spans="12:41" s="4" customFormat="1" ht="15" customHeight="1" x14ac:dyDescent="0.25">
      <c r="L243" s="21"/>
      <c r="AL243" s="138"/>
      <c r="AM243" s="138"/>
      <c r="AN243" s="138"/>
      <c r="AO243" s="20"/>
    </row>
    <row r="244" spans="12:41" s="4" customFormat="1" ht="15" customHeight="1" x14ac:dyDescent="0.25">
      <c r="L244" s="21"/>
      <c r="AL244" s="138"/>
      <c r="AM244" s="138"/>
      <c r="AN244" s="138"/>
      <c r="AO244" s="20"/>
    </row>
    <row r="245" spans="12:41" s="4" customFormat="1" ht="15" customHeight="1" x14ac:dyDescent="0.25">
      <c r="L245" s="21"/>
      <c r="AL245" s="138"/>
      <c r="AM245" s="138"/>
      <c r="AN245" s="138"/>
      <c r="AO245" s="20"/>
    </row>
  </sheetData>
  <dataConsolidate/>
  <mergeCells count="160">
    <mergeCell ref="A1:S1"/>
    <mergeCell ref="C2:E2"/>
    <mergeCell ref="F2:L2"/>
    <mergeCell ref="C3:E3"/>
    <mergeCell ref="F3:L3"/>
    <mergeCell ref="C4:E4"/>
    <mergeCell ref="F4:L4"/>
    <mergeCell ref="A11:B11"/>
    <mergeCell ref="C11:G11"/>
    <mergeCell ref="I11:J11"/>
    <mergeCell ref="K11:O11"/>
    <mergeCell ref="A12:B13"/>
    <mergeCell ref="C12:G13"/>
    <mergeCell ref="I12:J13"/>
    <mergeCell ref="K12:O13"/>
    <mergeCell ref="C5:E5"/>
    <mergeCell ref="F5:L5"/>
    <mergeCell ref="C6:E6"/>
    <mergeCell ref="F6:L6"/>
    <mergeCell ref="C7:E7"/>
    <mergeCell ref="F7:L9"/>
    <mergeCell ref="A14:B14"/>
    <mergeCell ref="C14:G14"/>
    <mergeCell ref="I14:J14"/>
    <mergeCell ref="K14:O14"/>
    <mergeCell ref="A15:B18"/>
    <mergeCell ref="C15:G16"/>
    <mergeCell ref="I15:J18"/>
    <mergeCell ref="K15:O16"/>
    <mergeCell ref="C17:D17"/>
    <mergeCell ref="F17:G17"/>
    <mergeCell ref="A19:B19"/>
    <mergeCell ref="C19:G19"/>
    <mergeCell ref="I19:J19"/>
    <mergeCell ref="K19:O19"/>
    <mergeCell ref="B21:C21"/>
    <mergeCell ref="H21:I21"/>
    <mergeCell ref="K17:L17"/>
    <mergeCell ref="N17:O17"/>
    <mergeCell ref="C18:D18"/>
    <mergeCell ref="F18:G18"/>
    <mergeCell ref="K18:L18"/>
    <mergeCell ref="N18:O18"/>
    <mergeCell ref="B25:C25"/>
    <mergeCell ref="H25:I25"/>
    <mergeCell ref="B26:C26"/>
    <mergeCell ref="H26:I26"/>
    <mergeCell ref="B27:C27"/>
    <mergeCell ref="H27:I27"/>
    <mergeCell ref="B22:C22"/>
    <mergeCell ref="H22:I22"/>
    <mergeCell ref="B23:C23"/>
    <mergeCell ref="H23:I23"/>
    <mergeCell ref="B24:C24"/>
    <mergeCell ref="H24:I24"/>
    <mergeCell ref="B31:C31"/>
    <mergeCell ref="H31:I31"/>
    <mergeCell ref="B32:C32"/>
    <mergeCell ref="H32:I32"/>
    <mergeCell ref="B33:C33"/>
    <mergeCell ref="H33:I33"/>
    <mergeCell ref="B28:C28"/>
    <mergeCell ref="H28:I28"/>
    <mergeCell ref="B29:C29"/>
    <mergeCell ref="H29:I29"/>
    <mergeCell ref="B30:C30"/>
    <mergeCell ref="H30:I30"/>
    <mergeCell ref="B42:C42"/>
    <mergeCell ref="H42:I42"/>
    <mergeCell ref="B37:C37"/>
    <mergeCell ref="H37:I37"/>
    <mergeCell ref="B38:C38"/>
    <mergeCell ref="H38:I38"/>
    <mergeCell ref="B39:C39"/>
    <mergeCell ref="H39:I39"/>
    <mergeCell ref="B34:C34"/>
    <mergeCell ref="H34:I34"/>
    <mergeCell ref="B35:C35"/>
    <mergeCell ref="H35:I35"/>
    <mergeCell ref="B36:C36"/>
    <mergeCell ref="H36:I36"/>
    <mergeCell ref="N32:O32"/>
    <mergeCell ref="B52:C52"/>
    <mergeCell ref="H52:I52"/>
    <mergeCell ref="B53:C53"/>
    <mergeCell ref="H53:I53"/>
    <mergeCell ref="N37:O37"/>
    <mergeCell ref="B54:C54"/>
    <mergeCell ref="H54:I54"/>
    <mergeCell ref="N38:O38"/>
    <mergeCell ref="B49:C49"/>
    <mergeCell ref="H49:I49"/>
    <mergeCell ref="B50:C50"/>
    <mergeCell ref="H50:I50"/>
    <mergeCell ref="B51:C51"/>
    <mergeCell ref="H51:I51"/>
    <mergeCell ref="B46:C46"/>
    <mergeCell ref="H46:I46"/>
    <mergeCell ref="B47:C47"/>
    <mergeCell ref="H47:I47"/>
    <mergeCell ref="B48:C48"/>
    <mergeCell ref="H48:I48"/>
    <mergeCell ref="B43:C43"/>
    <mergeCell ref="H43:I43"/>
    <mergeCell ref="B44:C44"/>
    <mergeCell ref="B59:C59"/>
    <mergeCell ref="H59:I59"/>
    <mergeCell ref="B60:C60"/>
    <mergeCell ref="H60:I60"/>
    <mergeCell ref="B61:C61"/>
    <mergeCell ref="H61:I61"/>
    <mergeCell ref="B57:C57"/>
    <mergeCell ref="H57:I57"/>
    <mergeCell ref="N33:O33"/>
    <mergeCell ref="B58:C58"/>
    <mergeCell ref="H58:I58"/>
    <mergeCell ref="N34:O34"/>
    <mergeCell ref="B55:C55"/>
    <mergeCell ref="H55:I55"/>
    <mergeCell ref="N39:O39"/>
    <mergeCell ref="B56:C56"/>
    <mergeCell ref="H56:I56"/>
    <mergeCell ref="H44:I44"/>
    <mergeCell ref="B45:C45"/>
    <mergeCell ref="H45:I45"/>
    <mergeCell ref="B40:C40"/>
    <mergeCell ref="H40:I40"/>
    <mergeCell ref="B41:C41"/>
    <mergeCell ref="H41:I41"/>
    <mergeCell ref="B65:C65"/>
    <mergeCell ref="H65:I65"/>
    <mergeCell ref="B66:C66"/>
    <mergeCell ref="H66:I66"/>
    <mergeCell ref="B67:C67"/>
    <mergeCell ref="H67:I67"/>
    <mergeCell ref="B62:C62"/>
    <mergeCell ref="H62:I62"/>
    <mergeCell ref="B63:C63"/>
    <mergeCell ref="H63:I63"/>
    <mergeCell ref="B64:C64"/>
    <mergeCell ref="H64:I64"/>
    <mergeCell ref="B68:C68"/>
    <mergeCell ref="G68:G76"/>
    <mergeCell ref="H68:I68"/>
    <mergeCell ref="B69:C69"/>
    <mergeCell ref="H69:I69"/>
    <mergeCell ref="B70:C70"/>
    <mergeCell ref="H70:I70"/>
    <mergeCell ref="B71:C71"/>
    <mergeCell ref="H71:I71"/>
    <mergeCell ref="B72:C72"/>
    <mergeCell ref="B76:C76"/>
    <mergeCell ref="H76:I76"/>
    <mergeCell ref="H72:I72"/>
    <mergeCell ref="B73:C73"/>
    <mergeCell ref="H73:I73"/>
    <mergeCell ref="B74:C74"/>
    <mergeCell ref="H74:I74"/>
    <mergeCell ref="B75:C75"/>
    <mergeCell ref="H75:I75"/>
  </mergeCells>
  <conditionalFormatting sqref="K12">
    <cfRule type="cellIs" dxfId="141" priority="13" operator="equal">
      <formula>0</formula>
    </cfRule>
    <cfRule type="cellIs" dxfId="140" priority="14" operator="equal">
      <formula>0</formula>
    </cfRule>
  </conditionalFormatting>
  <conditionalFormatting sqref="K14">
    <cfRule type="cellIs" dxfId="139" priority="11" operator="equal">
      <formula>0</formula>
    </cfRule>
    <cfRule type="cellIs" dxfId="138" priority="12" operator="equal">
      <formula>0</formula>
    </cfRule>
  </conditionalFormatting>
  <conditionalFormatting sqref="K15">
    <cfRule type="cellIs" dxfId="137" priority="9" operator="equal">
      <formula>0</formula>
    </cfRule>
    <cfRule type="cellIs" dxfId="136" priority="10" operator="equal">
      <formula>0</formula>
    </cfRule>
  </conditionalFormatting>
  <conditionalFormatting sqref="K18">
    <cfRule type="cellIs" dxfId="135" priority="7" operator="equal">
      <formula>0</formula>
    </cfRule>
    <cfRule type="cellIs" dxfId="134" priority="8" operator="equal">
      <formula>0</formula>
    </cfRule>
  </conditionalFormatting>
  <conditionalFormatting sqref="M18">
    <cfRule type="cellIs" dxfId="133" priority="5" operator="equal">
      <formula>0</formula>
    </cfRule>
    <cfRule type="cellIs" dxfId="132" priority="6" operator="equal">
      <formula>0</formula>
    </cfRule>
  </conditionalFormatting>
  <conditionalFormatting sqref="N18">
    <cfRule type="cellIs" dxfId="131" priority="3" operator="equal">
      <formula>0</formula>
    </cfRule>
    <cfRule type="cellIs" dxfId="130" priority="4" operator="equal">
      <formula>0</formula>
    </cfRule>
  </conditionalFormatting>
  <conditionalFormatting sqref="K19">
    <cfRule type="cellIs" dxfId="129" priority="1" operator="equal">
      <formula>0</formula>
    </cfRule>
    <cfRule type="cellIs" dxfId="128" priority="2" operator="equal">
      <formula>0</formula>
    </cfRule>
  </conditionalFormatting>
  <dataValidations count="2">
    <dataValidation type="list" allowBlank="1" showInputMessage="1" showErrorMessage="1" sqref="F6:L6" xr:uid="{7C89A40D-91F4-4F80-9996-76912B1CCD6C}">
      <formula1>$AU$6:$AU$27</formula1>
    </dataValidation>
    <dataValidation type="list" allowBlank="1" showInputMessage="1" showErrorMessage="1" sqref="D22:D76 J22:J76" xr:uid="{B874BDA8-FE4E-4F1E-AAB9-8374AEE23C96}">
      <formula1>$N$22:$N$29</formula1>
    </dataValidation>
  </dataValidations>
  <printOptions horizontalCentered="1" verticalCentered="1"/>
  <pageMargins left="0.25" right="0.25" top="0.75" bottom="0.75" header="0.3" footer="0.3"/>
  <pageSetup scale="54" orientation="portrait" r:id="rId1"/>
  <headerFooter>
    <oddFooter>&amp;Cpage &amp;P of &amp;N&amp;R&amp;8 2011</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0.249977111117893"/>
  </sheetPr>
  <dimension ref="A1:AU245"/>
  <sheetViews>
    <sheetView workbookViewId="0">
      <selection activeCell="U8" sqref="U8"/>
    </sheetView>
  </sheetViews>
  <sheetFormatPr defaultColWidth="8.85546875" defaultRowHeight="18.75" x14ac:dyDescent="0.3"/>
  <cols>
    <col min="1" max="1" width="9.140625" style="1" customWidth="1"/>
    <col min="2" max="10" width="9.140625" style="120" customWidth="1"/>
    <col min="11" max="11" width="9.140625" style="2" customWidth="1"/>
    <col min="12" max="13" width="9.140625" style="120" customWidth="1"/>
    <col min="14" max="14" width="11.42578125" style="120" customWidth="1"/>
    <col min="15" max="15" width="13.85546875" style="120" bestFit="1" customWidth="1"/>
    <col min="16" max="16" width="15.140625" style="120" customWidth="1"/>
    <col min="17" max="35" width="9.140625" style="120" customWidth="1"/>
    <col min="36" max="37" width="8.85546875" style="120"/>
    <col min="38" max="38" width="62" style="120" customWidth="1"/>
    <col min="39" max="39" width="20.85546875" style="120" customWidth="1"/>
    <col min="40" max="40" width="10.42578125" style="3" bestFit="1" customWidth="1"/>
    <col min="41" max="43" width="8.85546875" style="120"/>
    <col min="44" max="46" width="8.85546875" style="120" hidden="1" customWidth="1"/>
    <col min="47" max="47" width="27.5703125" style="120" customWidth="1"/>
    <col min="48" max="16384" width="8.85546875" style="120"/>
  </cols>
  <sheetData>
    <row r="1" spans="1:47" ht="30" thickBot="1" x14ac:dyDescent="0.3">
      <c r="A1" s="124"/>
      <c r="B1" s="125"/>
      <c r="C1" s="374" t="s">
        <v>207</v>
      </c>
      <c r="D1" s="375"/>
      <c r="E1" s="375"/>
      <c r="F1" s="375"/>
      <c r="G1" s="375"/>
      <c r="H1" s="375"/>
      <c r="I1" s="375"/>
      <c r="J1" s="375"/>
      <c r="K1" s="375"/>
      <c r="L1" s="375"/>
      <c r="M1" s="375"/>
      <c r="N1" s="375"/>
      <c r="O1" s="375"/>
      <c r="P1" s="375"/>
      <c r="Q1" s="375"/>
      <c r="R1" s="376"/>
      <c r="S1" s="49"/>
      <c r="T1" s="49"/>
      <c r="U1" s="49"/>
      <c r="V1" s="49"/>
      <c r="W1" s="49"/>
      <c r="X1" s="49"/>
      <c r="Y1" s="49"/>
      <c r="Z1" s="49"/>
      <c r="AA1" s="49"/>
      <c r="AB1" s="49"/>
      <c r="AC1" s="49"/>
      <c r="AD1" s="49"/>
      <c r="AE1" s="49"/>
    </row>
    <row r="2" spans="1:47" s="4" customFormat="1" ht="15" customHeight="1" x14ac:dyDescent="0.25">
      <c r="A2" s="49"/>
      <c r="B2" s="49"/>
      <c r="C2" s="228" t="s">
        <v>13</v>
      </c>
      <c r="D2" s="265"/>
      <c r="E2" s="266"/>
      <c r="F2" s="269"/>
      <c r="G2" s="270"/>
      <c r="H2" s="270"/>
      <c r="I2" s="270"/>
      <c r="J2" s="270"/>
      <c r="K2" s="270"/>
      <c r="L2" s="271"/>
      <c r="M2" s="14"/>
      <c r="N2" s="14"/>
      <c r="O2" s="14"/>
      <c r="P2" s="49"/>
      <c r="Q2" s="49"/>
      <c r="R2" s="49"/>
      <c r="S2" s="49"/>
      <c r="T2" s="49"/>
      <c r="U2" s="49"/>
      <c r="V2" s="49"/>
      <c r="W2" s="49"/>
      <c r="X2" s="49"/>
      <c r="Y2" s="49"/>
      <c r="Z2" s="49"/>
      <c r="AA2" s="49"/>
      <c r="AB2" s="49"/>
      <c r="AC2" s="49"/>
      <c r="AL2" s="15" t="s">
        <v>56</v>
      </c>
      <c r="AM2" s="15" t="s">
        <v>56</v>
      </c>
      <c r="AN2" s="20"/>
    </row>
    <row r="3" spans="1:47" s="4" customFormat="1" ht="15" customHeight="1" x14ac:dyDescent="0.25">
      <c r="A3" s="49"/>
      <c r="B3" s="49"/>
      <c r="C3" s="230" t="s">
        <v>28</v>
      </c>
      <c r="D3" s="267"/>
      <c r="E3" s="268"/>
      <c r="F3" s="272"/>
      <c r="G3" s="273"/>
      <c r="H3" s="273"/>
      <c r="I3" s="273"/>
      <c r="J3" s="273"/>
      <c r="K3" s="273"/>
      <c r="L3" s="274"/>
      <c r="M3" s="14"/>
      <c r="N3" s="14"/>
      <c r="O3" s="14"/>
      <c r="P3" s="49"/>
      <c r="Q3" s="49"/>
      <c r="R3" s="49"/>
      <c r="S3" s="49"/>
      <c r="T3" s="49"/>
      <c r="U3" s="49"/>
      <c r="V3" s="49"/>
      <c r="W3" s="49"/>
      <c r="X3" s="49"/>
      <c r="Y3" s="49"/>
      <c r="Z3" s="49"/>
      <c r="AA3" s="49"/>
      <c r="AB3" s="49"/>
      <c r="AC3" s="49"/>
      <c r="AL3" s="121" t="s">
        <v>275</v>
      </c>
      <c r="AM3" s="121" t="s">
        <v>208</v>
      </c>
      <c r="AN3" s="80"/>
    </row>
    <row r="4" spans="1:47" s="4" customFormat="1" ht="15" customHeight="1" x14ac:dyDescent="0.25">
      <c r="A4" s="49"/>
      <c r="B4" s="49"/>
      <c r="C4" s="230" t="s">
        <v>14</v>
      </c>
      <c r="D4" s="267"/>
      <c r="E4" s="268"/>
      <c r="F4" s="275" t="s">
        <v>56</v>
      </c>
      <c r="G4" s="276"/>
      <c r="H4" s="276"/>
      <c r="I4" s="276"/>
      <c r="J4" s="276"/>
      <c r="K4" s="276"/>
      <c r="L4" s="277"/>
      <c r="M4" s="14"/>
      <c r="N4" s="14"/>
      <c r="O4" s="14"/>
      <c r="P4" s="49"/>
      <c r="Q4" s="49"/>
      <c r="R4" s="49"/>
      <c r="S4" s="49"/>
      <c r="T4" s="49"/>
      <c r="U4" s="49"/>
      <c r="V4" s="49"/>
      <c r="W4" s="49"/>
      <c r="X4" s="49"/>
      <c r="Y4" s="49"/>
      <c r="Z4" s="49"/>
      <c r="AA4" s="49"/>
      <c r="AB4" s="49"/>
      <c r="AC4" s="49"/>
      <c r="AJ4" s="6"/>
      <c r="AL4" s="121" t="s">
        <v>276</v>
      </c>
      <c r="AM4" s="121" t="s">
        <v>209</v>
      </c>
      <c r="AN4" s="80"/>
    </row>
    <row r="5" spans="1:47" s="4" customFormat="1" ht="15" customHeight="1" x14ac:dyDescent="0.25">
      <c r="A5" s="49"/>
      <c r="B5" s="49"/>
      <c r="C5" s="230" t="s">
        <v>57</v>
      </c>
      <c r="D5" s="267"/>
      <c r="E5" s="268"/>
      <c r="F5" s="275" t="str">
        <f>VLOOKUP(F4,$AL$2:$AM$4,2,FALSE)</f>
        <v>_ _ _ _ _ _ _ _ _ _ _</v>
      </c>
      <c r="G5" s="276"/>
      <c r="H5" s="276"/>
      <c r="I5" s="276"/>
      <c r="J5" s="276"/>
      <c r="K5" s="276"/>
      <c r="L5" s="277"/>
      <c r="M5" s="14"/>
      <c r="N5" s="14"/>
      <c r="O5" s="14"/>
      <c r="P5" s="49"/>
      <c r="Q5" s="49"/>
      <c r="R5" s="49"/>
      <c r="S5" s="49"/>
      <c r="T5" s="49"/>
      <c r="U5" s="49"/>
      <c r="V5" s="49"/>
      <c r="W5" s="49"/>
      <c r="X5" s="49"/>
      <c r="Y5" s="49"/>
      <c r="Z5" s="49"/>
      <c r="AA5" s="49"/>
      <c r="AB5" s="49"/>
      <c r="AC5" s="49"/>
      <c r="AL5" s="121"/>
      <c r="AM5" s="121"/>
      <c r="AN5" s="80"/>
      <c r="AU5" s="6" t="s">
        <v>55</v>
      </c>
    </row>
    <row r="6" spans="1:47" s="4" customFormat="1" ht="15" customHeight="1" x14ac:dyDescent="0.25">
      <c r="A6" s="49"/>
      <c r="B6" s="49"/>
      <c r="C6" s="230" t="s">
        <v>15</v>
      </c>
      <c r="D6" s="267"/>
      <c r="E6" s="268"/>
      <c r="F6" s="275" t="s">
        <v>56</v>
      </c>
      <c r="G6" s="276"/>
      <c r="H6" s="276"/>
      <c r="I6" s="276"/>
      <c r="J6" s="276"/>
      <c r="K6" s="276"/>
      <c r="L6" s="277"/>
      <c r="M6" s="14"/>
      <c r="N6" s="14"/>
      <c r="O6" s="14"/>
      <c r="P6" s="49"/>
      <c r="Q6" s="49"/>
      <c r="R6" s="49"/>
      <c r="S6" s="49"/>
      <c r="T6" s="49"/>
      <c r="U6" s="49"/>
      <c r="V6" s="49"/>
      <c r="W6" s="49"/>
      <c r="X6" s="49"/>
      <c r="Y6" s="49"/>
      <c r="Z6" s="49"/>
      <c r="AA6" s="49"/>
      <c r="AB6" s="49"/>
      <c r="AC6" s="49"/>
      <c r="AL6" s="121"/>
      <c r="AM6" s="121"/>
      <c r="AN6" s="80"/>
      <c r="AR6" s="4" t="s">
        <v>38</v>
      </c>
      <c r="AS6" s="4" t="s">
        <v>39</v>
      </c>
      <c r="AT6" s="4" t="s">
        <v>40</v>
      </c>
      <c r="AU6" s="17" t="s">
        <v>56</v>
      </c>
    </row>
    <row r="7" spans="1:47" s="4" customFormat="1" ht="15" customHeight="1" thickBot="1" x14ac:dyDescent="0.3">
      <c r="A7" s="49"/>
      <c r="B7" s="49"/>
      <c r="C7" s="261" t="s">
        <v>92</v>
      </c>
      <c r="D7" s="299"/>
      <c r="E7" s="300"/>
      <c r="F7" s="290"/>
      <c r="G7" s="291"/>
      <c r="H7" s="291"/>
      <c r="I7" s="291"/>
      <c r="J7" s="291"/>
      <c r="K7" s="291"/>
      <c r="L7" s="292"/>
      <c r="M7" s="49"/>
      <c r="N7" s="49"/>
      <c r="O7" s="49"/>
      <c r="P7" s="49"/>
      <c r="Q7" s="49"/>
      <c r="R7" s="49"/>
      <c r="S7" s="49"/>
      <c r="T7" s="49"/>
      <c r="U7" s="49"/>
      <c r="V7" s="49"/>
      <c r="W7" s="49"/>
      <c r="X7" s="49"/>
      <c r="Y7" s="49"/>
      <c r="Z7" s="49"/>
      <c r="AA7" s="49"/>
      <c r="AB7" s="49"/>
      <c r="AC7" s="49"/>
      <c r="AL7" s="121"/>
      <c r="AM7" s="121"/>
      <c r="AN7" s="80"/>
      <c r="AU7" s="17" t="s">
        <v>93</v>
      </c>
    </row>
    <row r="8" spans="1:47" s="4" customFormat="1" ht="15" customHeight="1" x14ac:dyDescent="0.25">
      <c r="A8" s="49"/>
      <c r="B8" s="49"/>
      <c r="C8" s="49"/>
      <c r="D8" s="49"/>
      <c r="E8" s="49"/>
      <c r="F8" s="293"/>
      <c r="G8" s="294"/>
      <c r="H8" s="294"/>
      <c r="I8" s="294"/>
      <c r="J8" s="294"/>
      <c r="K8" s="294"/>
      <c r="L8" s="295"/>
      <c r="M8" s="49"/>
      <c r="N8" s="49"/>
      <c r="O8" s="49"/>
      <c r="P8" s="49"/>
      <c r="Q8" s="49"/>
      <c r="R8" s="49"/>
      <c r="S8" s="49"/>
      <c r="T8" s="49"/>
      <c r="U8" s="49"/>
      <c r="V8" s="49"/>
      <c r="W8" s="49"/>
      <c r="X8" s="49"/>
      <c r="Y8" s="49"/>
      <c r="Z8" s="49"/>
      <c r="AA8" s="49"/>
      <c r="AB8" s="49"/>
      <c r="AC8" s="49"/>
      <c r="AL8" s="121"/>
      <c r="AM8" s="121"/>
      <c r="AN8" s="80"/>
      <c r="AU8" s="121" t="s">
        <v>42</v>
      </c>
    </row>
    <row r="9" spans="1:47" s="4" customFormat="1" ht="15" customHeight="1" thickBot="1" x14ac:dyDescent="0.3">
      <c r="A9" s="49"/>
      <c r="B9" s="49"/>
      <c r="C9" s="49"/>
      <c r="D9" s="49"/>
      <c r="E9" s="49"/>
      <c r="F9" s="296"/>
      <c r="G9" s="297"/>
      <c r="H9" s="297"/>
      <c r="I9" s="297"/>
      <c r="J9" s="297"/>
      <c r="K9" s="297"/>
      <c r="L9" s="298"/>
      <c r="M9" s="49"/>
      <c r="N9" s="49"/>
      <c r="O9" s="49"/>
      <c r="P9" s="49"/>
      <c r="Q9" s="49"/>
      <c r="R9" s="49"/>
      <c r="S9" s="49"/>
      <c r="T9" s="49"/>
      <c r="U9" s="49"/>
      <c r="V9" s="49"/>
      <c r="W9" s="49"/>
      <c r="X9" s="49"/>
      <c r="Y9" s="49"/>
      <c r="Z9" s="49"/>
      <c r="AA9" s="49"/>
      <c r="AB9" s="49"/>
      <c r="AC9" s="49"/>
      <c r="AL9" s="121"/>
      <c r="AM9" s="121"/>
      <c r="AN9" s="80"/>
      <c r="AU9" s="121" t="s">
        <v>142</v>
      </c>
    </row>
    <row r="10" spans="1:47" s="4" customFormat="1" ht="15" customHeight="1" thickBot="1" x14ac:dyDescent="0.3">
      <c r="A10" s="49"/>
      <c r="B10" s="49"/>
      <c r="C10" s="49"/>
      <c r="D10" s="49"/>
      <c r="E10" s="49"/>
      <c r="G10" s="49"/>
      <c r="H10" s="49"/>
      <c r="I10" s="49"/>
      <c r="J10" s="49"/>
      <c r="K10" s="49"/>
      <c r="L10" s="49"/>
      <c r="M10" s="49"/>
      <c r="N10" s="49"/>
      <c r="O10" s="49"/>
      <c r="P10" s="49"/>
      <c r="Q10" s="49"/>
      <c r="R10" s="49"/>
      <c r="S10" s="49"/>
      <c r="T10" s="49"/>
      <c r="U10" s="49"/>
      <c r="V10" s="49"/>
      <c r="W10" s="49"/>
      <c r="X10" s="49"/>
      <c r="Y10" s="49"/>
      <c r="Z10" s="49"/>
      <c r="AA10" s="49"/>
      <c r="AB10" s="49"/>
      <c r="AC10" s="49"/>
      <c r="AL10" s="121"/>
      <c r="AM10" s="121"/>
      <c r="AN10" s="80"/>
      <c r="AU10" s="121" t="s">
        <v>90</v>
      </c>
    </row>
    <row r="11" spans="1:47" s="4" customFormat="1" ht="15" customHeight="1" x14ac:dyDescent="0.25">
      <c r="A11" s="228" t="s">
        <v>17</v>
      </c>
      <c r="B11" s="229"/>
      <c r="C11" s="236"/>
      <c r="D11" s="237"/>
      <c r="E11" s="237"/>
      <c r="F11" s="238"/>
      <c r="G11" s="49"/>
      <c r="H11" s="49"/>
      <c r="I11" s="49"/>
      <c r="J11" s="228" t="s">
        <v>27</v>
      </c>
      <c r="K11" s="229"/>
      <c r="L11" s="236"/>
      <c r="M11" s="237"/>
      <c r="N11" s="237"/>
      <c r="O11" s="238"/>
      <c r="P11" s="49"/>
      <c r="Q11" s="49"/>
      <c r="R11" s="49"/>
      <c r="S11" s="49"/>
      <c r="T11" s="49"/>
      <c r="U11" s="49"/>
      <c r="V11" s="49"/>
      <c r="W11" s="49"/>
      <c r="X11" s="49"/>
      <c r="Y11" s="49"/>
      <c r="Z11" s="49"/>
      <c r="AA11" s="49"/>
      <c r="AB11" s="49"/>
      <c r="AC11" s="49"/>
      <c r="AL11" s="121"/>
      <c r="AM11" s="121"/>
      <c r="AN11" s="80"/>
      <c r="AU11" s="121" t="s">
        <v>143</v>
      </c>
    </row>
    <row r="12" spans="1:47" s="4" customFormat="1" ht="15" customHeight="1" x14ac:dyDescent="0.25">
      <c r="A12" s="232" t="s">
        <v>16</v>
      </c>
      <c r="B12" s="233"/>
      <c r="C12" s="242"/>
      <c r="D12" s="243"/>
      <c r="E12" s="243"/>
      <c r="F12" s="244"/>
      <c r="G12" s="49"/>
      <c r="H12" s="49"/>
      <c r="I12" s="49"/>
      <c r="J12" s="341" t="s">
        <v>26</v>
      </c>
      <c r="K12" s="342"/>
      <c r="L12" s="280">
        <f>C12</f>
        <v>0</v>
      </c>
      <c r="M12" s="281"/>
      <c r="N12" s="281"/>
      <c r="O12" s="282"/>
      <c r="P12" s="49"/>
      <c r="Q12" s="49"/>
      <c r="R12" s="49"/>
      <c r="S12" s="49"/>
      <c r="T12" s="49"/>
      <c r="U12" s="49"/>
      <c r="V12" s="49"/>
      <c r="W12" s="49"/>
      <c r="X12" s="49"/>
      <c r="Y12" s="49"/>
      <c r="Z12" s="49"/>
      <c r="AA12" s="49"/>
      <c r="AB12" s="49"/>
      <c r="AC12" s="49"/>
      <c r="AL12" s="121"/>
      <c r="AM12" s="121"/>
      <c r="AN12" s="80"/>
      <c r="AU12" s="121" t="s">
        <v>144</v>
      </c>
    </row>
    <row r="13" spans="1:47" s="4" customFormat="1" ht="15" customHeight="1" x14ac:dyDescent="0.25">
      <c r="A13" s="234"/>
      <c r="B13" s="235"/>
      <c r="C13" s="245"/>
      <c r="D13" s="246"/>
      <c r="E13" s="246"/>
      <c r="F13" s="247"/>
      <c r="G13" s="49"/>
      <c r="H13" s="49"/>
      <c r="I13" s="49"/>
      <c r="J13" s="341"/>
      <c r="K13" s="342"/>
      <c r="L13" s="283"/>
      <c r="M13" s="284"/>
      <c r="N13" s="284"/>
      <c r="O13" s="285"/>
      <c r="P13" s="49"/>
      <c r="Q13" s="49"/>
      <c r="R13" s="49"/>
      <c r="S13" s="49"/>
      <c r="T13" s="49"/>
      <c r="U13" s="49"/>
      <c r="V13" s="49"/>
      <c r="W13" s="49"/>
      <c r="X13" s="49"/>
      <c r="Y13" s="49"/>
      <c r="Z13" s="49"/>
      <c r="AA13" s="49"/>
      <c r="AB13" s="49"/>
      <c r="AC13" s="49"/>
      <c r="AL13" s="121"/>
      <c r="AM13" s="121"/>
      <c r="AN13" s="80"/>
      <c r="AU13" s="121" t="s">
        <v>145</v>
      </c>
    </row>
    <row r="14" spans="1:47" s="4" customFormat="1" ht="15" customHeight="1" x14ac:dyDescent="0.25">
      <c r="A14" s="230" t="s">
        <v>18</v>
      </c>
      <c r="B14" s="231"/>
      <c r="C14" s="239"/>
      <c r="D14" s="240"/>
      <c r="E14" s="240"/>
      <c r="F14" s="241"/>
      <c r="G14" s="49"/>
      <c r="H14" s="49"/>
      <c r="I14" s="49"/>
      <c r="J14" s="341" t="s">
        <v>18</v>
      </c>
      <c r="K14" s="342"/>
      <c r="L14" s="280">
        <f>C14</f>
        <v>0</v>
      </c>
      <c r="M14" s="281"/>
      <c r="N14" s="281"/>
      <c r="O14" s="282"/>
      <c r="P14" s="49"/>
      <c r="Q14" s="49"/>
      <c r="R14" s="49"/>
      <c r="S14" s="49"/>
      <c r="T14" s="49"/>
      <c r="U14" s="49"/>
      <c r="V14" s="49"/>
      <c r="W14" s="49"/>
      <c r="X14" s="49"/>
      <c r="Y14" s="49"/>
      <c r="Z14" s="49"/>
      <c r="AA14" s="49"/>
      <c r="AB14" s="49"/>
      <c r="AC14" s="49"/>
      <c r="AL14" s="121"/>
      <c r="AM14" s="121"/>
      <c r="AN14" s="80"/>
      <c r="AU14" s="121" t="s">
        <v>146</v>
      </c>
    </row>
    <row r="15" spans="1:47" s="4" customFormat="1" ht="15" customHeight="1" x14ac:dyDescent="0.25">
      <c r="A15" s="232" t="s">
        <v>25</v>
      </c>
      <c r="B15" s="233"/>
      <c r="C15" s="242"/>
      <c r="D15" s="243"/>
      <c r="E15" s="243"/>
      <c r="F15" s="244"/>
      <c r="G15" s="49"/>
      <c r="H15" s="49"/>
      <c r="I15" s="49"/>
      <c r="J15" s="341" t="s">
        <v>24</v>
      </c>
      <c r="K15" s="342"/>
      <c r="L15" s="280">
        <f>C15</f>
        <v>0</v>
      </c>
      <c r="M15" s="281"/>
      <c r="N15" s="281"/>
      <c r="O15" s="282"/>
      <c r="P15" s="49"/>
      <c r="Q15" s="49"/>
      <c r="R15" s="49"/>
      <c r="S15" s="49"/>
      <c r="T15" s="49"/>
      <c r="U15" s="49"/>
      <c r="V15" s="49"/>
      <c r="W15" s="49"/>
      <c r="X15" s="49"/>
      <c r="Y15" s="49"/>
      <c r="Z15" s="49"/>
      <c r="AA15" s="49"/>
      <c r="AB15" s="49"/>
      <c r="AC15" s="49"/>
      <c r="AL15" s="121"/>
      <c r="AM15" s="121"/>
      <c r="AN15" s="80"/>
      <c r="AU15" s="121" t="s">
        <v>147</v>
      </c>
    </row>
    <row r="16" spans="1:47" s="4" customFormat="1" ht="15" customHeight="1" x14ac:dyDescent="0.25">
      <c r="A16" s="263"/>
      <c r="B16" s="264"/>
      <c r="C16" s="245"/>
      <c r="D16" s="246"/>
      <c r="E16" s="246"/>
      <c r="F16" s="247"/>
      <c r="G16" s="49"/>
      <c r="H16" s="49"/>
      <c r="I16" s="49"/>
      <c r="J16" s="341"/>
      <c r="K16" s="342"/>
      <c r="L16" s="283"/>
      <c r="M16" s="284"/>
      <c r="N16" s="284"/>
      <c r="O16" s="285"/>
      <c r="P16" s="49"/>
      <c r="Q16" s="49"/>
      <c r="R16" s="49"/>
      <c r="S16" s="49"/>
      <c r="T16" s="49"/>
      <c r="U16" s="49"/>
      <c r="V16" s="49"/>
      <c r="W16" s="49"/>
      <c r="X16" s="49"/>
      <c r="Y16" s="49"/>
      <c r="Z16" s="49"/>
      <c r="AA16" s="49"/>
      <c r="AB16" s="49"/>
      <c r="AC16" s="49"/>
      <c r="AL16" s="121"/>
      <c r="AM16" s="121"/>
      <c r="AN16" s="80"/>
      <c r="AU16" s="121" t="s">
        <v>44</v>
      </c>
    </row>
    <row r="17" spans="1:47" s="4" customFormat="1" ht="15" customHeight="1" x14ac:dyDescent="0.25">
      <c r="A17" s="263"/>
      <c r="B17" s="264"/>
      <c r="C17" s="254" t="s">
        <v>21</v>
      </c>
      <c r="D17" s="258"/>
      <c r="E17" s="32" t="s">
        <v>22</v>
      </c>
      <c r="F17" s="126" t="s">
        <v>23</v>
      </c>
      <c r="G17" s="49"/>
      <c r="H17" s="49"/>
      <c r="I17" s="49"/>
      <c r="J17" s="341"/>
      <c r="K17" s="342"/>
      <c r="L17" s="373" t="s">
        <v>21</v>
      </c>
      <c r="M17" s="373"/>
      <c r="N17" s="32" t="s">
        <v>22</v>
      </c>
      <c r="O17" s="126" t="s">
        <v>23</v>
      </c>
      <c r="P17" s="49"/>
      <c r="Q17" s="49"/>
      <c r="R17" s="49"/>
      <c r="S17" s="49"/>
      <c r="T17" s="49"/>
      <c r="U17" s="49"/>
      <c r="V17" s="49"/>
      <c r="W17" s="49"/>
      <c r="X17" s="49"/>
      <c r="Y17" s="49"/>
      <c r="Z17" s="49"/>
      <c r="AA17" s="49"/>
      <c r="AB17" s="49"/>
      <c r="AC17" s="49"/>
      <c r="AL17" s="121"/>
      <c r="AM17" s="121"/>
      <c r="AN17" s="80"/>
      <c r="AU17" s="121" t="s">
        <v>89</v>
      </c>
    </row>
    <row r="18" spans="1:47" s="4" customFormat="1" ht="15" customHeight="1" x14ac:dyDescent="0.25">
      <c r="A18" s="234"/>
      <c r="B18" s="235"/>
      <c r="C18" s="239"/>
      <c r="D18" s="248"/>
      <c r="E18" s="86"/>
      <c r="F18" s="128"/>
      <c r="G18" s="49"/>
      <c r="H18" s="49"/>
      <c r="I18" s="49"/>
      <c r="J18" s="341"/>
      <c r="K18" s="342"/>
      <c r="L18" s="278">
        <f>C18</f>
        <v>0</v>
      </c>
      <c r="M18" s="279"/>
      <c r="N18" s="103">
        <f>E18</f>
        <v>0</v>
      </c>
      <c r="O18" s="129">
        <f>F18</f>
        <v>0</v>
      </c>
      <c r="P18" s="49"/>
      <c r="Q18" s="49"/>
      <c r="R18" s="49"/>
      <c r="S18" s="49"/>
      <c r="T18" s="49"/>
      <c r="U18" s="49"/>
      <c r="V18" s="49"/>
      <c r="W18" s="49"/>
      <c r="X18" s="49"/>
      <c r="Y18" s="49"/>
      <c r="Z18" s="49"/>
      <c r="AA18" s="49"/>
      <c r="AB18" s="49"/>
      <c r="AC18" s="49"/>
      <c r="AL18" s="121"/>
      <c r="AM18" s="121"/>
      <c r="AN18" s="80"/>
      <c r="AU18" s="121" t="s">
        <v>153</v>
      </c>
    </row>
    <row r="19" spans="1:47" s="4" customFormat="1" ht="15" customHeight="1" thickBot="1" x14ac:dyDescent="0.3">
      <c r="A19" s="261" t="s">
        <v>20</v>
      </c>
      <c r="B19" s="262"/>
      <c r="C19" s="251"/>
      <c r="D19" s="252"/>
      <c r="E19" s="252"/>
      <c r="F19" s="253"/>
      <c r="G19" s="49"/>
      <c r="H19" s="49"/>
      <c r="I19" s="49"/>
      <c r="J19" s="333" t="s">
        <v>19</v>
      </c>
      <c r="K19" s="334"/>
      <c r="L19" s="225">
        <f>C19</f>
        <v>0</v>
      </c>
      <c r="M19" s="226"/>
      <c r="N19" s="226"/>
      <c r="O19" s="227"/>
      <c r="P19" s="49"/>
      <c r="Q19" s="49"/>
      <c r="R19" s="49"/>
      <c r="S19" s="49"/>
      <c r="T19" s="49"/>
      <c r="U19" s="49"/>
      <c r="V19" s="49"/>
      <c r="W19" s="49"/>
      <c r="X19" s="49"/>
      <c r="Y19" s="49"/>
      <c r="Z19" s="49"/>
      <c r="AA19" s="49"/>
      <c r="AB19" s="49"/>
      <c r="AC19" s="49"/>
      <c r="AL19" s="121"/>
      <c r="AM19" s="121"/>
      <c r="AN19" s="80"/>
      <c r="AU19" s="121" t="s">
        <v>126</v>
      </c>
    </row>
    <row r="20" spans="1:47" s="4" customFormat="1" ht="15" customHeight="1" thickBot="1" x14ac:dyDescent="0.3">
      <c r="A20" s="49"/>
      <c r="B20" s="49"/>
      <c r="C20" s="49"/>
      <c r="D20" s="49"/>
      <c r="E20" s="49"/>
      <c r="F20" s="49"/>
      <c r="G20" s="49"/>
      <c r="H20" s="49"/>
      <c r="I20" s="49"/>
      <c r="J20" s="49"/>
      <c r="K20" s="49"/>
      <c r="L20" s="49"/>
      <c r="M20" s="49"/>
      <c r="N20" s="49"/>
      <c r="O20" s="49"/>
      <c r="P20" s="49"/>
      <c r="Q20" s="49"/>
      <c r="R20" s="49"/>
      <c r="S20" s="49"/>
      <c r="T20" s="49"/>
      <c r="U20" s="49"/>
      <c r="V20" s="49"/>
      <c r="W20" s="49"/>
      <c r="X20" s="49"/>
      <c r="Y20" s="49"/>
      <c r="Z20" s="49"/>
      <c r="AA20" s="49"/>
      <c r="AB20" s="49"/>
      <c r="AC20" s="49"/>
      <c r="AL20" s="121"/>
      <c r="AM20" s="121"/>
      <c r="AN20" s="80"/>
      <c r="AU20" s="121" t="s">
        <v>47</v>
      </c>
    </row>
    <row r="21" spans="1:47" s="4" customFormat="1" ht="15" customHeight="1" thickBot="1" x14ac:dyDescent="0.3">
      <c r="A21" s="62" t="s">
        <v>0</v>
      </c>
      <c r="B21" s="301" t="s">
        <v>29</v>
      </c>
      <c r="C21" s="302"/>
      <c r="D21" s="102" t="s">
        <v>1</v>
      </c>
      <c r="E21" s="62" t="s">
        <v>2</v>
      </c>
      <c r="F21" s="49"/>
      <c r="G21" s="62" t="s">
        <v>0</v>
      </c>
      <c r="H21" s="301" t="s">
        <v>29</v>
      </c>
      <c r="I21" s="302"/>
      <c r="J21" s="102" t="s">
        <v>1</v>
      </c>
      <c r="K21" s="62" t="s">
        <v>2</v>
      </c>
      <c r="L21" s="49"/>
      <c r="M21" s="49"/>
      <c r="N21" s="35" t="s">
        <v>3</v>
      </c>
      <c r="O21" s="34" t="s">
        <v>4</v>
      </c>
      <c r="P21" s="49"/>
      <c r="Q21" s="49"/>
      <c r="R21" s="49"/>
      <c r="S21" s="49"/>
      <c r="T21" s="49"/>
      <c r="U21" s="49"/>
      <c r="V21" s="49"/>
      <c r="W21" s="49"/>
      <c r="X21" s="49"/>
      <c r="Y21" s="49"/>
      <c r="Z21" s="49"/>
      <c r="AA21" s="49"/>
      <c r="AB21" s="49"/>
      <c r="AC21" s="49"/>
      <c r="AL21" s="121"/>
      <c r="AM21" s="121"/>
      <c r="AN21" s="20"/>
      <c r="AU21" s="121" t="s">
        <v>154</v>
      </c>
    </row>
    <row r="22" spans="1:47" s="4" customFormat="1" ht="15" customHeight="1" x14ac:dyDescent="0.25">
      <c r="A22" s="100">
        <v>1</v>
      </c>
      <c r="B22" s="223"/>
      <c r="C22" s="224"/>
      <c r="D22" s="101"/>
      <c r="E22" s="58" t="str">
        <f t="shared" ref="E22:E76" si="0">IF(D22&lt;&gt;"",1,"")</f>
        <v/>
      </c>
      <c r="F22" s="49"/>
      <c r="G22" s="100">
        <v>56</v>
      </c>
      <c r="H22" s="223"/>
      <c r="I22" s="224"/>
      <c r="J22" s="101"/>
      <c r="K22" s="58" t="str">
        <f t="shared" ref="K22:K76" si="1">IF(J22&lt;&gt;"",1,"")</f>
        <v/>
      </c>
      <c r="L22" s="49"/>
      <c r="M22" s="49"/>
      <c r="N22" s="91" t="s">
        <v>96</v>
      </c>
      <c r="O22" s="54">
        <f t="shared" ref="O22:O48" si="2">SUMIFS($E$22:$E$76,$D$22:$D$76,N22)+SUMIFS($K$22:$K$76,$J$22:$J$76,N22)</f>
        <v>0</v>
      </c>
      <c r="P22" s="49"/>
      <c r="Q22" s="49"/>
      <c r="R22" s="49"/>
      <c r="S22" s="49"/>
      <c r="T22" s="49"/>
      <c r="U22" s="49"/>
      <c r="V22" s="49"/>
      <c r="W22" s="49"/>
      <c r="X22" s="49"/>
      <c r="Y22" s="49"/>
      <c r="Z22" s="49"/>
      <c r="AA22" s="49"/>
      <c r="AB22" s="49"/>
      <c r="AC22" s="49"/>
      <c r="AL22" s="121"/>
      <c r="AM22" s="121"/>
      <c r="AN22" s="20"/>
      <c r="AU22" s="121" t="s">
        <v>155</v>
      </c>
    </row>
    <row r="23" spans="1:47" s="24" customFormat="1" ht="15" customHeight="1" x14ac:dyDescent="0.25">
      <c r="A23" s="100">
        <v>2</v>
      </c>
      <c r="B23" s="223"/>
      <c r="C23" s="224"/>
      <c r="D23" s="101"/>
      <c r="E23" s="58" t="str">
        <f t="shared" si="0"/>
        <v/>
      </c>
      <c r="F23" s="49"/>
      <c r="G23" s="100">
        <v>57</v>
      </c>
      <c r="H23" s="223"/>
      <c r="I23" s="224"/>
      <c r="J23" s="101"/>
      <c r="K23" s="58" t="str">
        <f t="shared" si="1"/>
        <v/>
      </c>
      <c r="L23" s="49"/>
      <c r="M23" s="49"/>
      <c r="N23" s="91" t="s">
        <v>97</v>
      </c>
      <c r="O23" s="54">
        <f t="shared" si="2"/>
        <v>0</v>
      </c>
      <c r="P23" s="49"/>
      <c r="Q23" s="49"/>
      <c r="R23" s="49"/>
      <c r="S23" s="49"/>
      <c r="T23" s="49"/>
      <c r="U23" s="49"/>
      <c r="V23" s="49"/>
      <c r="W23" s="49"/>
      <c r="X23" s="49"/>
      <c r="Y23" s="49"/>
      <c r="Z23" s="49"/>
      <c r="AA23" s="49"/>
      <c r="AB23" s="49"/>
      <c r="AC23" s="49"/>
      <c r="AN23" s="81"/>
      <c r="AU23" s="121" t="s">
        <v>91</v>
      </c>
    </row>
    <row r="24" spans="1:47" s="24" customFormat="1" ht="15" customHeight="1" x14ac:dyDescent="0.25">
      <c r="A24" s="100">
        <v>3</v>
      </c>
      <c r="B24" s="223"/>
      <c r="C24" s="224"/>
      <c r="D24" s="101"/>
      <c r="E24" s="58" t="str">
        <f t="shared" si="0"/>
        <v/>
      </c>
      <c r="F24" s="49"/>
      <c r="G24" s="100">
        <v>58</v>
      </c>
      <c r="H24" s="223"/>
      <c r="I24" s="224"/>
      <c r="J24" s="101"/>
      <c r="K24" s="58" t="str">
        <f t="shared" si="1"/>
        <v/>
      </c>
      <c r="L24" s="49"/>
      <c r="M24" s="49"/>
      <c r="N24" s="91" t="s">
        <v>98</v>
      </c>
      <c r="O24" s="54">
        <f t="shared" si="2"/>
        <v>0</v>
      </c>
      <c r="P24" s="49"/>
      <c r="Q24" s="49"/>
      <c r="R24" s="49"/>
      <c r="S24" s="49"/>
      <c r="T24" s="49"/>
      <c r="U24" s="49"/>
      <c r="V24" s="49"/>
      <c r="W24" s="49"/>
      <c r="X24" s="49"/>
      <c r="Y24" s="49"/>
      <c r="Z24" s="49"/>
      <c r="AA24" s="49"/>
      <c r="AB24" s="49"/>
      <c r="AC24" s="49"/>
      <c r="AN24" s="81"/>
      <c r="AU24" s="121" t="s">
        <v>50</v>
      </c>
    </row>
    <row r="25" spans="1:47" s="24" customFormat="1" ht="15" customHeight="1" x14ac:dyDescent="0.25">
      <c r="A25" s="100">
        <v>4</v>
      </c>
      <c r="B25" s="223"/>
      <c r="C25" s="224"/>
      <c r="D25" s="101"/>
      <c r="E25" s="58" t="str">
        <f t="shared" si="0"/>
        <v/>
      </c>
      <c r="F25" s="49"/>
      <c r="G25" s="100">
        <v>59</v>
      </c>
      <c r="H25" s="223"/>
      <c r="I25" s="224"/>
      <c r="J25" s="101"/>
      <c r="K25" s="58" t="str">
        <f t="shared" si="1"/>
        <v/>
      </c>
      <c r="L25" s="49"/>
      <c r="M25" s="49"/>
      <c r="N25" s="91" t="s">
        <v>99</v>
      </c>
      <c r="O25" s="54">
        <f t="shared" si="2"/>
        <v>0</v>
      </c>
      <c r="P25" s="49"/>
      <c r="Q25" s="49"/>
      <c r="R25" s="49"/>
      <c r="S25" s="49"/>
      <c r="T25" s="49"/>
      <c r="U25" s="49"/>
      <c r="V25" s="49"/>
      <c r="W25" s="49"/>
      <c r="X25" s="49"/>
      <c r="Y25" s="49"/>
      <c r="Z25" s="49"/>
      <c r="AA25" s="49"/>
      <c r="AB25" s="49"/>
      <c r="AC25" s="49"/>
      <c r="AN25" s="81"/>
      <c r="AU25" s="121" t="s">
        <v>51</v>
      </c>
    </row>
    <row r="26" spans="1:47" s="24" customFormat="1" ht="15" customHeight="1" x14ac:dyDescent="0.25">
      <c r="A26" s="100">
        <v>5</v>
      </c>
      <c r="B26" s="223"/>
      <c r="C26" s="224"/>
      <c r="D26" s="101"/>
      <c r="E26" s="58" t="str">
        <f t="shared" si="0"/>
        <v/>
      </c>
      <c r="F26" s="49"/>
      <c r="G26" s="100">
        <v>60</v>
      </c>
      <c r="H26" s="223"/>
      <c r="I26" s="224"/>
      <c r="J26" s="101"/>
      <c r="K26" s="58" t="str">
        <f t="shared" si="1"/>
        <v/>
      </c>
      <c r="L26" s="49"/>
      <c r="M26" s="49"/>
      <c r="N26" s="91" t="s">
        <v>100</v>
      </c>
      <c r="O26" s="54">
        <f t="shared" si="2"/>
        <v>0</v>
      </c>
      <c r="P26" s="49"/>
      <c r="Q26" s="49"/>
      <c r="R26" s="49"/>
      <c r="S26" s="49"/>
      <c r="T26" s="49"/>
      <c r="U26" s="49" t="s">
        <v>136</v>
      </c>
      <c r="V26" s="49"/>
      <c r="W26" s="49"/>
      <c r="X26" s="49"/>
      <c r="Y26" s="49"/>
      <c r="Z26" s="49"/>
      <c r="AA26" s="49"/>
      <c r="AB26" s="49"/>
      <c r="AC26" s="49"/>
      <c r="AN26" s="81"/>
      <c r="AU26" s="120"/>
    </row>
    <row r="27" spans="1:47" s="24" customFormat="1" ht="15" customHeight="1" x14ac:dyDescent="0.25">
      <c r="A27" s="100">
        <v>6</v>
      </c>
      <c r="B27" s="223"/>
      <c r="C27" s="224"/>
      <c r="D27" s="101"/>
      <c r="E27" s="58" t="str">
        <f t="shared" si="0"/>
        <v/>
      </c>
      <c r="F27" s="49"/>
      <c r="G27" s="100">
        <v>61</v>
      </c>
      <c r="H27" s="223"/>
      <c r="I27" s="224"/>
      <c r="J27" s="101"/>
      <c r="K27" s="58" t="str">
        <f t="shared" si="1"/>
        <v/>
      </c>
      <c r="L27" s="49"/>
      <c r="M27" s="49"/>
      <c r="N27" s="91" t="s">
        <v>101</v>
      </c>
      <c r="O27" s="54">
        <f t="shared" si="2"/>
        <v>0</v>
      </c>
      <c r="P27" s="49"/>
      <c r="Q27" s="49"/>
      <c r="R27" s="49"/>
      <c r="S27" s="49"/>
      <c r="T27" s="49"/>
      <c r="U27" s="49"/>
      <c r="V27" s="49"/>
      <c r="W27" s="49"/>
      <c r="X27" s="49"/>
      <c r="Y27" s="49"/>
      <c r="Z27" s="49"/>
      <c r="AA27" s="49"/>
      <c r="AB27" s="49"/>
      <c r="AC27" s="49"/>
      <c r="AN27" s="81"/>
    </row>
    <row r="28" spans="1:47" s="24" customFormat="1" ht="15" customHeight="1" x14ac:dyDescent="0.25">
      <c r="A28" s="100">
        <v>7</v>
      </c>
      <c r="B28" s="223"/>
      <c r="C28" s="224"/>
      <c r="D28" s="101"/>
      <c r="E28" s="58" t="str">
        <f t="shared" si="0"/>
        <v/>
      </c>
      <c r="F28" s="49"/>
      <c r="G28" s="100">
        <v>62</v>
      </c>
      <c r="H28" s="223"/>
      <c r="I28" s="224"/>
      <c r="J28" s="101"/>
      <c r="K28" s="58" t="str">
        <f t="shared" si="1"/>
        <v/>
      </c>
      <c r="L28" s="49"/>
      <c r="M28" s="49"/>
      <c r="N28" s="91" t="s">
        <v>102</v>
      </c>
      <c r="O28" s="54">
        <f t="shared" si="2"/>
        <v>0</v>
      </c>
      <c r="P28" s="49"/>
      <c r="Q28" s="49"/>
      <c r="R28" s="49"/>
      <c r="S28" s="49"/>
      <c r="T28" s="49"/>
      <c r="U28" s="49"/>
      <c r="V28" s="49"/>
      <c r="W28" s="49"/>
      <c r="X28" s="49"/>
      <c r="Y28" s="49"/>
      <c r="Z28" s="49"/>
      <c r="AA28" s="49"/>
      <c r="AB28" s="49"/>
      <c r="AC28" s="49"/>
      <c r="AN28" s="81"/>
    </row>
    <row r="29" spans="1:47" s="24" customFormat="1" ht="15" customHeight="1" x14ac:dyDescent="0.25">
      <c r="A29" s="100">
        <v>8</v>
      </c>
      <c r="B29" s="223"/>
      <c r="C29" s="224"/>
      <c r="D29" s="101"/>
      <c r="E29" s="58" t="str">
        <f t="shared" si="0"/>
        <v/>
      </c>
      <c r="F29" s="49"/>
      <c r="G29" s="100">
        <v>63</v>
      </c>
      <c r="H29" s="223"/>
      <c r="I29" s="224"/>
      <c r="J29" s="101"/>
      <c r="K29" s="58" t="str">
        <f t="shared" si="1"/>
        <v/>
      </c>
      <c r="L29" s="49"/>
      <c r="M29" s="49"/>
      <c r="N29" s="91" t="s">
        <v>103</v>
      </c>
      <c r="O29" s="54">
        <f t="shared" si="2"/>
        <v>0</v>
      </c>
      <c r="P29" s="49"/>
      <c r="Q29" s="49"/>
      <c r="R29" s="49"/>
      <c r="S29" s="49"/>
      <c r="T29" s="49"/>
      <c r="U29" s="49"/>
      <c r="V29" s="49"/>
      <c r="W29" s="49"/>
      <c r="X29" s="49"/>
      <c r="Y29" s="49"/>
      <c r="Z29" s="49"/>
      <c r="AA29" s="49"/>
      <c r="AB29" s="49"/>
      <c r="AC29" s="49"/>
      <c r="AN29" s="81"/>
    </row>
    <row r="30" spans="1:47" s="24" customFormat="1" ht="15" customHeight="1" x14ac:dyDescent="0.25">
      <c r="A30" s="100">
        <v>9</v>
      </c>
      <c r="B30" s="223"/>
      <c r="C30" s="224"/>
      <c r="D30" s="101"/>
      <c r="E30" s="58" t="str">
        <f t="shared" si="0"/>
        <v/>
      </c>
      <c r="F30" s="49"/>
      <c r="G30" s="100">
        <v>64</v>
      </c>
      <c r="H30" s="223"/>
      <c r="I30" s="224"/>
      <c r="J30" s="101"/>
      <c r="K30" s="58" t="str">
        <f t="shared" si="1"/>
        <v/>
      </c>
      <c r="L30" s="49"/>
      <c r="M30" s="49"/>
      <c r="N30" s="91" t="s">
        <v>104</v>
      </c>
      <c r="O30" s="54">
        <f t="shared" si="2"/>
        <v>0</v>
      </c>
      <c r="P30" s="49"/>
      <c r="Q30" s="49"/>
      <c r="R30" s="49"/>
      <c r="S30" s="49"/>
      <c r="T30" s="49"/>
      <c r="U30" s="49"/>
      <c r="V30" s="49"/>
      <c r="W30" s="49"/>
      <c r="X30" s="49"/>
      <c r="Y30" s="49"/>
      <c r="Z30" s="49"/>
      <c r="AA30" s="49"/>
      <c r="AB30" s="49"/>
      <c r="AC30" s="49"/>
      <c r="AN30" s="81"/>
    </row>
    <row r="31" spans="1:47" s="24" customFormat="1" ht="15" customHeight="1" x14ac:dyDescent="0.25">
      <c r="A31" s="100">
        <v>10</v>
      </c>
      <c r="B31" s="223"/>
      <c r="C31" s="224"/>
      <c r="D31" s="101"/>
      <c r="E31" s="58" t="str">
        <f t="shared" si="0"/>
        <v/>
      </c>
      <c r="F31" s="49"/>
      <c r="G31" s="100">
        <v>65</v>
      </c>
      <c r="H31" s="223"/>
      <c r="I31" s="224"/>
      <c r="J31" s="101"/>
      <c r="K31" s="58" t="str">
        <f t="shared" si="1"/>
        <v/>
      </c>
      <c r="L31" s="49"/>
      <c r="M31" s="49"/>
      <c r="N31" s="91" t="s">
        <v>105</v>
      </c>
      <c r="O31" s="54">
        <f t="shared" si="2"/>
        <v>0</v>
      </c>
      <c r="P31" s="49"/>
      <c r="Q31" s="49"/>
      <c r="R31" s="49"/>
      <c r="S31" s="49"/>
      <c r="T31" s="49"/>
      <c r="U31" s="49"/>
      <c r="V31" s="49"/>
      <c r="W31" s="49"/>
      <c r="X31" s="49"/>
      <c r="Y31" s="49"/>
      <c r="Z31" s="49"/>
      <c r="AA31" s="49"/>
      <c r="AB31" s="49"/>
      <c r="AN31" s="81"/>
    </row>
    <row r="32" spans="1:47" s="24" customFormat="1" ht="15" customHeight="1" x14ac:dyDescent="0.25">
      <c r="A32" s="100">
        <v>11</v>
      </c>
      <c r="B32" s="223"/>
      <c r="C32" s="224"/>
      <c r="D32" s="101"/>
      <c r="E32" s="58" t="str">
        <f t="shared" si="0"/>
        <v/>
      </c>
      <c r="F32" s="49"/>
      <c r="G32" s="100">
        <v>66</v>
      </c>
      <c r="H32" s="223"/>
      <c r="I32" s="224"/>
      <c r="J32" s="101"/>
      <c r="K32" s="58" t="str">
        <f t="shared" si="1"/>
        <v/>
      </c>
      <c r="L32" s="49"/>
      <c r="M32" s="49"/>
      <c r="N32" s="91" t="s">
        <v>106</v>
      </c>
      <c r="O32" s="54">
        <f t="shared" si="2"/>
        <v>0</v>
      </c>
      <c r="P32" s="49"/>
      <c r="Q32" s="49"/>
      <c r="R32" s="49"/>
      <c r="S32" s="49"/>
      <c r="T32" s="49"/>
      <c r="U32" s="49"/>
      <c r="V32" s="49"/>
      <c r="W32" s="49"/>
      <c r="X32" s="49"/>
      <c r="Y32" s="49"/>
      <c r="Z32" s="49"/>
      <c r="AA32" s="49"/>
      <c r="AB32" s="49"/>
      <c r="AN32" s="81"/>
    </row>
    <row r="33" spans="1:47" s="4" customFormat="1" ht="15" customHeight="1" x14ac:dyDescent="0.25">
      <c r="A33" s="100">
        <v>12</v>
      </c>
      <c r="B33" s="223"/>
      <c r="C33" s="224"/>
      <c r="D33" s="101"/>
      <c r="E33" s="58" t="str">
        <f t="shared" si="0"/>
        <v/>
      </c>
      <c r="F33" s="49"/>
      <c r="G33" s="100">
        <v>67</v>
      </c>
      <c r="H33" s="223"/>
      <c r="I33" s="224"/>
      <c r="J33" s="101"/>
      <c r="K33" s="58" t="str">
        <f t="shared" si="1"/>
        <v/>
      </c>
      <c r="L33" s="49"/>
      <c r="M33" s="49"/>
      <c r="N33" s="91" t="s">
        <v>107</v>
      </c>
      <c r="O33" s="54">
        <f t="shared" si="2"/>
        <v>0</v>
      </c>
      <c r="P33" s="49"/>
      <c r="Q33" s="49"/>
      <c r="R33" s="49"/>
      <c r="S33" s="49"/>
      <c r="T33" s="49"/>
      <c r="U33" s="49"/>
      <c r="V33" s="49"/>
      <c r="W33" s="49"/>
      <c r="X33" s="49"/>
      <c r="Y33" s="49"/>
      <c r="Z33" s="49"/>
      <c r="AA33" s="49"/>
      <c r="AB33" s="49"/>
      <c r="AN33" s="20"/>
      <c r="AU33" s="120"/>
    </row>
    <row r="34" spans="1:47" s="4" customFormat="1" ht="15" customHeight="1" x14ac:dyDescent="0.25">
      <c r="A34" s="100">
        <v>13</v>
      </c>
      <c r="B34" s="223"/>
      <c r="C34" s="224"/>
      <c r="D34" s="101"/>
      <c r="E34" s="58" t="str">
        <f t="shared" si="0"/>
        <v/>
      </c>
      <c r="F34" s="49"/>
      <c r="G34" s="100">
        <v>68</v>
      </c>
      <c r="H34" s="223"/>
      <c r="I34" s="224"/>
      <c r="J34" s="101"/>
      <c r="K34" s="58" t="str">
        <f t="shared" si="1"/>
        <v/>
      </c>
      <c r="L34" s="49"/>
      <c r="M34" s="49"/>
      <c r="N34" s="91" t="s">
        <v>108</v>
      </c>
      <c r="O34" s="54">
        <f t="shared" si="2"/>
        <v>0</v>
      </c>
      <c r="P34" s="49"/>
      <c r="Q34" s="49"/>
      <c r="R34" s="49"/>
      <c r="S34" s="49"/>
      <c r="T34" s="49"/>
      <c r="U34" s="49"/>
      <c r="V34" s="49"/>
      <c r="W34" s="49"/>
      <c r="X34" s="49"/>
      <c r="Y34" s="49"/>
      <c r="Z34" s="49"/>
      <c r="AA34" s="49"/>
      <c r="AB34" s="49"/>
      <c r="AN34" s="20"/>
      <c r="AU34" s="120"/>
    </row>
    <row r="35" spans="1:47" s="4" customFormat="1" ht="15" customHeight="1" x14ac:dyDescent="0.25">
      <c r="A35" s="100">
        <v>14</v>
      </c>
      <c r="B35" s="223"/>
      <c r="C35" s="224"/>
      <c r="D35" s="101"/>
      <c r="E35" s="58" t="str">
        <f t="shared" si="0"/>
        <v/>
      </c>
      <c r="F35" s="49"/>
      <c r="G35" s="100">
        <v>69</v>
      </c>
      <c r="H35" s="223"/>
      <c r="I35" s="224"/>
      <c r="J35" s="101"/>
      <c r="K35" s="58" t="str">
        <f t="shared" si="1"/>
        <v/>
      </c>
      <c r="L35" s="49"/>
      <c r="M35" s="49"/>
      <c r="N35" s="91" t="s">
        <v>109</v>
      </c>
      <c r="O35" s="54">
        <f t="shared" si="2"/>
        <v>0</v>
      </c>
      <c r="P35" s="49"/>
      <c r="Q35" s="49"/>
      <c r="R35" s="49"/>
      <c r="S35" s="49"/>
      <c r="T35" s="49"/>
      <c r="U35" s="49"/>
      <c r="V35" s="49"/>
      <c r="W35" s="49"/>
      <c r="X35" s="49"/>
      <c r="Y35" s="49"/>
      <c r="Z35" s="49"/>
      <c r="AA35" s="49"/>
      <c r="AB35" s="49"/>
      <c r="AN35" s="20"/>
      <c r="AU35" s="120"/>
    </row>
    <row r="36" spans="1:47" s="4" customFormat="1" ht="15" customHeight="1" x14ac:dyDescent="0.25">
      <c r="A36" s="100">
        <v>15</v>
      </c>
      <c r="B36" s="223"/>
      <c r="C36" s="224"/>
      <c r="D36" s="101"/>
      <c r="E36" s="58" t="str">
        <f t="shared" si="0"/>
        <v/>
      </c>
      <c r="F36" s="49"/>
      <c r="G36" s="100">
        <v>70</v>
      </c>
      <c r="H36" s="223"/>
      <c r="I36" s="224"/>
      <c r="J36" s="101"/>
      <c r="K36" s="58" t="str">
        <f t="shared" si="1"/>
        <v/>
      </c>
      <c r="L36" s="49"/>
      <c r="M36" s="49"/>
      <c r="N36" s="91" t="s">
        <v>110</v>
      </c>
      <c r="O36" s="54">
        <f t="shared" si="2"/>
        <v>0</v>
      </c>
      <c r="P36" s="49"/>
      <c r="Q36" s="49"/>
      <c r="R36" s="49"/>
      <c r="S36" s="49"/>
      <c r="T36" s="49"/>
      <c r="U36" s="49"/>
      <c r="V36" s="49"/>
      <c r="W36" s="49"/>
      <c r="X36" s="49"/>
      <c r="Y36" s="49"/>
      <c r="Z36" s="49"/>
      <c r="AA36" s="49"/>
      <c r="AB36" s="49"/>
      <c r="AN36" s="20"/>
    </row>
    <row r="37" spans="1:47" s="4" customFormat="1" ht="15" customHeight="1" x14ac:dyDescent="0.25">
      <c r="A37" s="100">
        <v>16</v>
      </c>
      <c r="B37" s="223"/>
      <c r="C37" s="224"/>
      <c r="D37" s="101"/>
      <c r="E37" s="58" t="str">
        <f t="shared" si="0"/>
        <v/>
      </c>
      <c r="F37" s="49"/>
      <c r="G37" s="100">
        <v>71</v>
      </c>
      <c r="H37" s="223"/>
      <c r="I37" s="224"/>
      <c r="J37" s="101"/>
      <c r="K37" s="58" t="str">
        <f t="shared" si="1"/>
        <v/>
      </c>
      <c r="L37" s="49"/>
      <c r="M37" s="49"/>
      <c r="N37" s="91" t="s">
        <v>111</v>
      </c>
      <c r="O37" s="54">
        <f t="shared" si="2"/>
        <v>0</v>
      </c>
      <c r="P37" s="49"/>
      <c r="Q37" s="49"/>
      <c r="R37" s="49"/>
      <c r="S37" s="49"/>
      <c r="T37" s="49"/>
      <c r="U37" s="49"/>
      <c r="V37" s="49"/>
      <c r="W37" s="49"/>
      <c r="X37" s="49"/>
      <c r="Y37" s="49"/>
      <c r="Z37" s="49"/>
      <c r="AA37" s="49"/>
      <c r="AB37" s="49"/>
      <c r="AN37" s="20"/>
      <c r="AU37" s="120"/>
    </row>
    <row r="38" spans="1:47" s="4" customFormat="1" ht="15" customHeight="1" x14ac:dyDescent="0.25">
      <c r="A38" s="100">
        <v>17</v>
      </c>
      <c r="B38" s="223"/>
      <c r="C38" s="224"/>
      <c r="D38" s="101"/>
      <c r="E38" s="58" t="str">
        <f t="shared" si="0"/>
        <v/>
      </c>
      <c r="F38" s="49"/>
      <c r="G38" s="100">
        <v>72</v>
      </c>
      <c r="H38" s="223"/>
      <c r="I38" s="224"/>
      <c r="J38" s="101"/>
      <c r="K38" s="58" t="str">
        <f t="shared" si="1"/>
        <v/>
      </c>
      <c r="L38" s="49"/>
      <c r="M38" s="49"/>
      <c r="N38" s="91" t="s">
        <v>112</v>
      </c>
      <c r="O38" s="54">
        <f t="shared" si="2"/>
        <v>0</v>
      </c>
      <c r="P38" s="49"/>
      <c r="Q38" s="49"/>
      <c r="R38" s="49"/>
      <c r="S38" s="49"/>
      <c r="T38" s="49"/>
      <c r="U38" s="49"/>
      <c r="V38" s="49"/>
      <c r="W38" s="49"/>
      <c r="X38" s="49"/>
      <c r="Y38" s="49"/>
      <c r="Z38" s="49"/>
      <c r="AA38" s="49"/>
      <c r="AB38" s="49"/>
      <c r="AN38" s="20"/>
      <c r="AU38" s="120"/>
    </row>
    <row r="39" spans="1:47" s="4" customFormat="1" ht="15" customHeight="1" x14ac:dyDescent="0.25">
      <c r="A39" s="100">
        <v>18</v>
      </c>
      <c r="B39" s="223"/>
      <c r="C39" s="224"/>
      <c r="D39" s="101"/>
      <c r="E39" s="58" t="str">
        <f t="shared" si="0"/>
        <v/>
      </c>
      <c r="F39" s="49"/>
      <c r="G39" s="100">
        <v>73</v>
      </c>
      <c r="H39" s="223"/>
      <c r="I39" s="224"/>
      <c r="J39" s="101"/>
      <c r="K39" s="58" t="str">
        <f t="shared" si="1"/>
        <v/>
      </c>
      <c r="L39" s="49"/>
      <c r="M39" s="49"/>
      <c r="N39" s="91" t="s">
        <v>113</v>
      </c>
      <c r="O39" s="54">
        <f t="shared" si="2"/>
        <v>0</v>
      </c>
      <c r="P39" s="49"/>
      <c r="Q39" s="49"/>
      <c r="R39" s="49"/>
      <c r="S39" s="49"/>
      <c r="T39" s="49"/>
      <c r="U39" s="49"/>
      <c r="V39" s="49"/>
      <c r="W39" s="49"/>
      <c r="X39" s="49"/>
      <c r="Y39" s="49"/>
      <c r="Z39" s="49"/>
      <c r="AA39" s="49"/>
      <c r="AB39" s="49"/>
      <c r="AN39" s="20"/>
      <c r="AU39" s="120"/>
    </row>
    <row r="40" spans="1:47" s="28" customFormat="1" ht="15" customHeight="1" x14ac:dyDescent="0.25">
      <c r="A40" s="100">
        <v>19</v>
      </c>
      <c r="B40" s="223"/>
      <c r="C40" s="224"/>
      <c r="D40" s="101"/>
      <c r="E40" s="58" t="str">
        <f t="shared" si="0"/>
        <v/>
      </c>
      <c r="F40" s="49"/>
      <c r="G40" s="100">
        <v>74</v>
      </c>
      <c r="H40" s="223"/>
      <c r="I40" s="224"/>
      <c r="J40" s="101"/>
      <c r="K40" s="58" t="str">
        <f t="shared" si="1"/>
        <v/>
      </c>
      <c r="L40" s="49"/>
      <c r="M40" s="49"/>
      <c r="N40" s="91" t="s">
        <v>114</v>
      </c>
      <c r="O40" s="54">
        <f t="shared" si="2"/>
        <v>0</v>
      </c>
      <c r="P40" s="49"/>
      <c r="Q40" s="49"/>
      <c r="R40" s="49"/>
      <c r="S40" s="49"/>
      <c r="T40" s="49"/>
      <c r="U40" s="49"/>
      <c r="V40" s="49"/>
      <c r="W40" s="49"/>
      <c r="X40" s="49"/>
      <c r="Y40" s="49"/>
      <c r="Z40" s="49"/>
      <c r="AA40" s="49"/>
      <c r="AB40" s="49"/>
      <c r="AN40" s="31"/>
      <c r="AU40" s="120"/>
    </row>
    <row r="41" spans="1:47" s="28" customFormat="1" ht="15" customHeight="1" x14ac:dyDescent="0.25">
      <c r="A41" s="100">
        <v>20</v>
      </c>
      <c r="B41" s="223"/>
      <c r="C41" s="224"/>
      <c r="D41" s="101"/>
      <c r="E41" s="58" t="str">
        <f t="shared" si="0"/>
        <v/>
      </c>
      <c r="F41" s="49"/>
      <c r="G41" s="100">
        <v>75</v>
      </c>
      <c r="H41" s="223"/>
      <c r="I41" s="224"/>
      <c r="J41" s="101"/>
      <c r="K41" s="58" t="str">
        <f t="shared" si="1"/>
        <v/>
      </c>
      <c r="L41" s="49"/>
      <c r="M41" s="49"/>
      <c r="N41" s="91" t="s">
        <v>115</v>
      </c>
      <c r="O41" s="54">
        <f t="shared" si="2"/>
        <v>0</v>
      </c>
      <c r="P41" s="49"/>
      <c r="Q41" s="49"/>
      <c r="R41" s="49"/>
      <c r="S41" s="49"/>
      <c r="T41" s="49"/>
      <c r="U41" s="49"/>
      <c r="V41" s="49"/>
      <c r="W41" s="49"/>
      <c r="X41" s="49"/>
      <c r="Y41" s="49"/>
      <c r="Z41" s="49"/>
      <c r="AA41" s="49"/>
      <c r="AB41" s="49"/>
      <c r="AN41" s="31"/>
      <c r="AU41" s="120"/>
    </row>
    <row r="42" spans="1:47" s="28" customFormat="1" ht="15" customHeight="1" x14ac:dyDescent="0.25">
      <c r="A42" s="100">
        <v>21</v>
      </c>
      <c r="B42" s="223"/>
      <c r="C42" s="224"/>
      <c r="D42" s="101"/>
      <c r="E42" s="58" t="str">
        <f t="shared" si="0"/>
        <v/>
      </c>
      <c r="F42" s="49"/>
      <c r="G42" s="100">
        <v>76</v>
      </c>
      <c r="H42" s="223"/>
      <c r="I42" s="224"/>
      <c r="J42" s="101"/>
      <c r="K42" s="58" t="str">
        <f t="shared" si="1"/>
        <v/>
      </c>
      <c r="L42" s="49"/>
      <c r="M42" s="49"/>
      <c r="N42" s="91" t="s">
        <v>116</v>
      </c>
      <c r="O42" s="54">
        <f t="shared" si="2"/>
        <v>0</v>
      </c>
      <c r="P42" s="49"/>
      <c r="Q42" s="49"/>
      <c r="R42" s="49"/>
      <c r="S42" s="49"/>
      <c r="T42" s="49"/>
      <c r="U42" s="49"/>
      <c r="V42" s="49"/>
      <c r="W42" s="49"/>
      <c r="X42" s="49"/>
      <c r="Y42" s="49"/>
      <c r="Z42" s="49"/>
      <c r="AA42" s="49"/>
      <c r="AB42" s="49"/>
      <c r="AN42" s="31"/>
      <c r="AU42" s="120"/>
    </row>
    <row r="43" spans="1:47" s="4" customFormat="1" ht="15" customHeight="1" x14ac:dyDescent="0.25">
      <c r="A43" s="100">
        <v>22</v>
      </c>
      <c r="B43" s="223"/>
      <c r="C43" s="224"/>
      <c r="D43" s="101"/>
      <c r="E43" s="58" t="str">
        <f t="shared" si="0"/>
        <v/>
      </c>
      <c r="F43" s="49"/>
      <c r="G43" s="100">
        <v>77</v>
      </c>
      <c r="H43" s="223"/>
      <c r="I43" s="224"/>
      <c r="J43" s="101"/>
      <c r="K43" s="58" t="str">
        <f t="shared" si="1"/>
        <v/>
      </c>
      <c r="L43" s="49"/>
      <c r="M43" s="49"/>
      <c r="N43" s="91" t="s">
        <v>202</v>
      </c>
      <c r="O43" s="54">
        <f t="shared" si="2"/>
        <v>0</v>
      </c>
      <c r="P43" s="49"/>
      <c r="Q43" s="49"/>
      <c r="R43" s="49"/>
      <c r="S43" s="49"/>
      <c r="T43" s="49"/>
      <c r="U43" s="49"/>
      <c r="V43" s="49"/>
      <c r="W43" s="49"/>
      <c r="X43" s="49"/>
      <c r="Y43" s="49"/>
      <c r="Z43" s="49"/>
      <c r="AA43" s="49"/>
      <c r="AB43" s="49"/>
      <c r="AN43" s="20"/>
      <c r="AU43" s="120"/>
    </row>
    <row r="44" spans="1:47" s="4" customFormat="1" ht="15" customHeight="1" x14ac:dyDescent="0.25">
      <c r="A44" s="100">
        <v>23</v>
      </c>
      <c r="B44" s="223"/>
      <c r="C44" s="224"/>
      <c r="D44" s="101"/>
      <c r="E44" s="58" t="str">
        <f t="shared" si="0"/>
        <v/>
      </c>
      <c r="F44" s="49"/>
      <c r="G44" s="100">
        <v>78</v>
      </c>
      <c r="H44" s="223"/>
      <c r="I44" s="224"/>
      <c r="J44" s="101"/>
      <c r="K44" s="58" t="str">
        <f t="shared" si="1"/>
        <v/>
      </c>
      <c r="L44" s="49"/>
      <c r="M44" s="49"/>
      <c r="N44" s="91" t="s">
        <v>203</v>
      </c>
      <c r="O44" s="54">
        <f t="shared" si="2"/>
        <v>0</v>
      </c>
      <c r="P44" s="49"/>
      <c r="Q44" s="49"/>
      <c r="R44" s="49"/>
      <c r="S44" s="49"/>
      <c r="T44" s="49"/>
      <c r="U44" s="49"/>
      <c r="V44" s="49"/>
      <c r="W44" s="49"/>
      <c r="X44" s="49"/>
      <c r="Y44" s="49"/>
      <c r="Z44" s="49"/>
      <c r="AA44" s="49"/>
      <c r="AB44" s="49"/>
      <c r="AN44" s="20"/>
    </row>
    <row r="45" spans="1:47" s="4" customFormat="1" ht="15" customHeight="1" x14ac:dyDescent="0.25">
      <c r="A45" s="100">
        <v>24</v>
      </c>
      <c r="B45" s="223"/>
      <c r="C45" s="224"/>
      <c r="D45" s="101"/>
      <c r="E45" s="58" t="str">
        <f t="shared" si="0"/>
        <v/>
      </c>
      <c r="F45" s="49"/>
      <c r="G45" s="100">
        <v>79</v>
      </c>
      <c r="H45" s="223"/>
      <c r="I45" s="224"/>
      <c r="J45" s="101"/>
      <c r="K45" s="58" t="str">
        <f t="shared" si="1"/>
        <v/>
      </c>
      <c r="L45" s="49"/>
      <c r="M45" s="49"/>
      <c r="N45" s="91" t="s">
        <v>204</v>
      </c>
      <c r="O45" s="54">
        <f t="shared" si="2"/>
        <v>0</v>
      </c>
      <c r="P45" s="49"/>
      <c r="Q45" s="49"/>
      <c r="R45" s="49"/>
      <c r="S45" s="49"/>
      <c r="T45" s="49"/>
      <c r="U45" s="49"/>
      <c r="V45" s="49"/>
      <c r="W45" s="49"/>
      <c r="X45" s="49"/>
      <c r="Y45" s="49"/>
      <c r="Z45" s="49"/>
      <c r="AA45" s="49"/>
      <c r="AB45" s="49"/>
      <c r="AN45" s="20"/>
    </row>
    <row r="46" spans="1:47" s="4" customFormat="1" ht="15" customHeight="1" x14ac:dyDescent="0.25">
      <c r="A46" s="100">
        <v>25</v>
      </c>
      <c r="B46" s="223"/>
      <c r="C46" s="224"/>
      <c r="D46" s="101"/>
      <c r="E46" s="58" t="str">
        <f t="shared" si="0"/>
        <v/>
      </c>
      <c r="F46" s="49"/>
      <c r="G46" s="100">
        <v>80</v>
      </c>
      <c r="H46" s="223"/>
      <c r="I46" s="224"/>
      <c r="J46" s="101"/>
      <c r="K46" s="58" t="str">
        <f t="shared" si="1"/>
        <v/>
      </c>
      <c r="L46" s="49"/>
      <c r="M46" s="49"/>
      <c r="N46" s="91" t="s">
        <v>117</v>
      </c>
      <c r="O46" s="54">
        <f t="shared" si="2"/>
        <v>0</v>
      </c>
      <c r="P46" s="49"/>
      <c r="Q46" s="49"/>
      <c r="R46" s="49"/>
      <c r="S46" s="49"/>
      <c r="T46" s="49"/>
      <c r="U46" s="49"/>
      <c r="V46" s="49"/>
      <c r="W46" s="49"/>
      <c r="X46" s="49"/>
      <c r="Y46" s="49"/>
      <c r="Z46" s="49"/>
      <c r="AA46" s="49"/>
      <c r="AB46" s="49"/>
      <c r="AN46" s="20"/>
    </row>
    <row r="47" spans="1:47" s="4" customFormat="1" ht="15" customHeight="1" x14ac:dyDescent="0.25">
      <c r="A47" s="100">
        <v>26</v>
      </c>
      <c r="B47" s="223"/>
      <c r="C47" s="224"/>
      <c r="D47" s="101"/>
      <c r="E47" s="58" t="str">
        <f t="shared" si="0"/>
        <v/>
      </c>
      <c r="F47" s="49"/>
      <c r="G47" s="100">
        <v>81</v>
      </c>
      <c r="H47" s="223"/>
      <c r="I47" s="224"/>
      <c r="J47" s="101"/>
      <c r="K47" s="58" t="str">
        <f t="shared" si="1"/>
        <v/>
      </c>
      <c r="L47" s="49"/>
      <c r="M47" s="49"/>
      <c r="N47" s="91" t="s">
        <v>205</v>
      </c>
      <c r="O47" s="54">
        <f t="shared" si="2"/>
        <v>0</v>
      </c>
      <c r="P47" s="49"/>
      <c r="Q47" s="49"/>
      <c r="R47" s="49"/>
      <c r="S47" s="49"/>
      <c r="T47" s="49"/>
      <c r="U47" s="49"/>
      <c r="V47" s="49"/>
      <c r="W47" s="49"/>
      <c r="X47" s="49"/>
      <c r="Y47" s="49"/>
      <c r="Z47" s="49"/>
      <c r="AA47" s="49"/>
      <c r="AB47" s="49"/>
      <c r="AN47" s="20"/>
    </row>
    <row r="48" spans="1:47" s="4" customFormat="1" ht="15" customHeight="1" x14ac:dyDescent="0.25">
      <c r="A48" s="100">
        <v>27</v>
      </c>
      <c r="B48" s="223"/>
      <c r="C48" s="224"/>
      <c r="D48" s="101"/>
      <c r="E48" s="58" t="str">
        <f t="shared" si="0"/>
        <v/>
      </c>
      <c r="F48" s="49"/>
      <c r="G48" s="100">
        <v>82</v>
      </c>
      <c r="H48" s="223"/>
      <c r="I48" s="224"/>
      <c r="J48" s="101"/>
      <c r="K48" s="58" t="str">
        <f t="shared" si="1"/>
        <v/>
      </c>
      <c r="L48" s="49"/>
      <c r="M48" s="49"/>
      <c r="N48" s="91" t="s">
        <v>206</v>
      </c>
      <c r="O48" s="54">
        <f t="shared" si="2"/>
        <v>0</v>
      </c>
      <c r="P48" s="49"/>
      <c r="Q48" s="49"/>
      <c r="R48" s="49"/>
      <c r="S48" s="49"/>
      <c r="T48" s="49"/>
      <c r="U48" s="49"/>
      <c r="V48" s="49"/>
      <c r="W48" s="49"/>
      <c r="X48" s="49"/>
      <c r="Y48" s="49"/>
      <c r="Z48" s="49"/>
      <c r="AA48" s="49"/>
      <c r="AB48" s="49"/>
      <c r="AN48" s="20"/>
    </row>
    <row r="49" spans="1:40" s="4" customFormat="1" ht="15" customHeight="1" x14ac:dyDescent="0.25">
      <c r="A49" s="100">
        <v>28</v>
      </c>
      <c r="B49" s="223"/>
      <c r="C49" s="224"/>
      <c r="D49" s="101"/>
      <c r="E49" s="58" t="str">
        <f t="shared" si="0"/>
        <v/>
      </c>
      <c r="F49" s="49"/>
      <c r="G49" s="100">
        <v>83</v>
      </c>
      <c r="H49" s="223"/>
      <c r="I49" s="224"/>
      <c r="J49" s="101"/>
      <c r="K49" s="58" t="str">
        <f t="shared" si="1"/>
        <v/>
      </c>
      <c r="L49" s="49"/>
      <c r="M49" s="49"/>
      <c r="N49" s="49"/>
      <c r="O49" s="49"/>
      <c r="P49" s="49"/>
      <c r="Q49" s="49"/>
      <c r="R49" s="49"/>
      <c r="S49" s="49"/>
      <c r="T49" s="49"/>
      <c r="U49" s="49"/>
      <c r="V49" s="49"/>
      <c r="W49" s="49"/>
      <c r="X49" s="49"/>
      <c r="Y49" s="49"/>
      <c r="Z49" s="49"/>
      <c r="AA49" s="49"/>
      <c r="AB49" s="49"/>
      <c r="AN49" s="20"/>
    </row>
    <row r="50" spans="1:40" s="4" customFormat="1" ht="15" customHeight="1" x14ac:dyDescent="0.25">
      <c r="A50" s="100">
        <v>29</v>
      </c>
      <c r="B50" s="223"/>
      <c r="C50" s="224"/>
      <c r="D50" s="101"/>
      <c r="E50" s="58" t="str">
        <f t="shared" si="0"/>
        <v/>
      </c>
      <c r="F50" s="49"/>
      <c r="G50" s="100">
        <v>84</v>
      </c>
      <c r="H50" s="223"/>
      <c r="I50" s="224"/>
      <c r="J50" s="101"/>
      <c r="K50" s="58" t="str">
        <f t="shared" si="1"/>
        <v/>
      </c>
      <c r="L50" s="49"/>
      <c r="M50" s="49"/>
      <c r="N50" s="49"/>
      <c r="O50" s="49"/>
      <c r="P50" s="49"/>
      <c r="Q50" s="49"/>
      <c r="R50" s="49"/>
      <c r="S50" s="49"/>
      <c r="T50" s="49"/>
      <c r="U50" s="49"/>
      <c r="V50" s="49"/>
      <c r="W50" s="49"/>
      <c r="X50" s="49"/>
      <c r="Y50" s="49"/>
      <c r="Z50" s="49"/>
      <c r="AA50" s="49"/>
      <c r="AB50" s="49"/>
      <c r="AN50" s="20"/>
    </row>
    <row r="51" spans="1:40" s="4" customFormat="1" ht="15" customHeight="1" x14ac:dyDescent="0.25">
      <c r="A51" s="100">
        <v>30</v>
      </c>
      <c r="B51" s="223"/>
      <c r="C51" s="224"/>
      <c r="D51" s="101"/>
      <c r="E51" s="58" t="str">
        <f t="shared" si="0"/>
        <v/>
      </c>
      <c r="F51" s="49"/>
      <c r="G51" s="100">
        <v>85</v>
      </c>
      <c r="H51" s="223"/>
      <c r="I51" s="224"/>
      <c r="J51" s="101"/>
      <c r="K51" s="58" t="str">
        <f t="shared" si="1"/>
        <v/>
      </c>
      <c r="L51" s="49"/>
      <c r="M51" s="49"/>
      <c r="N51" s="65" t="s">
        <v>5</v>
      </c>
      <c r="O51" s="88">
        <f>SUM(O22:O48)</f>
        <v>0</v>
      </c>
      <c r="P51" s="49"/>
      <c r="Q51" s="49"/>
      <c r="R51" s="49"/>
      <c r="S51" s="49"/>
      <c r="T51" s="49"/>
      <c r="U51" s="49"/>
      <c r="V51" s="49"/>
      <c r="W51" s="49"/>
      <c r="X51" s="49"/>
      <c r="Y51" s="49"/>
      <c r="Z51" s="49"/>
      <c r="AA51" s="49"/>
      <c r="AB51" s="49"/>
      <c r="AN51" s="20"/>
    </row>
    <row r="52" spans="1:40" s="4" customFormat="1" ht="15" customHeight="1" x14ac:dyDescent="0.25">
      <c r="A52" s="100">
        <v>31</v>
      </c>
      <c r="B52" s="223"/>
      <c r="C52" s="224"/>
      <c r="D52" s="101"/>
      <c r="E52" s="58" t="str">
        <f t="shared" si="0"/>
        <v/>
      </c>
      <c r="F52" s="49"/>
      <c r="G52" s="100">
        <v>86</v>
      </c>
      <c r="H52" s="223"/>
      <c r="I52" s="224"/>
      <c r="J52" s="101"/>
      <c r="K52" s="58" t="str">
        <f t="shared" si="1"/>
        <v/>
      </c>
      <c r="L52" s="49"/>
      <c r="M52" s="49"/>
      <c r="N52" s="49"/>
      <c r="O52" s="49"/>
      <c r="P52" s="49"/>
      <c r="Q52" s="49"/>
      <c r="R52" s="49"/>
      <c r="S52" s="49"/>
      <c r="T52" s="49"/>
      <c r="U52" s="49"/>
      <c r="V52" s="49"/>
      <c r="W52" s="49"/>
      <c r="X52" s="49"/>
      <c r="Y52" s="49"/>
      <c r="Z52" s="49"/>
      <c r="AA52" s="49"/>
      <c r="AB52" s="49"/>
      <c r="AN52" s="20"/>
    </row>
    <row r="53" spans="1:40" s="4" customFormat="1" ht="15" customHeight="1" x14ac:dyDescent="0.25">
      <c r="A53" s="100">
        <v>32</v>
      </c>
      <c r="B53" s="223"/>
      <c r="C53" s="224"/>
      <c r="D53" s="101"/>
      <c r="E53" s="58" t="str">
        <f t="shared" si="0"/>
        <v/>
      </c>
      <c r="F53" s="49"/>
      <c r="G53" s="100">
        <v>87</v>
      </c>
      <c r="H53" s="223"/>
      <c r="I53" s="224"/>
      <c r="J53" s="101"/>
      <c r="K53" s="58" t="str">
        <f t="shared" si="1"/>
        <v/>
      </c>
      <c r="L53" s="49"/>
      <c r="M53" s="49"/>
      <c r="N53" s="369" t="s">
        <v>6</v>
      </c>
      <c r="O53" s="370"/>
      <c r="P53" s="106">
        <f>O22+O25+O28+O31+O34+O37+O40+O43+O46</f>
        <v>0</v>
      </c>
      <c r="Q53" s="49"/>
      <c r="R53" s="49"/>
      <c r="S53" s="49"/>
      <c r="T53" s="49"/>
      <c r="U53" s="49"/>
      <c r="V53" s="49"/>
      <c r="W53" s="49"/>
      <c r="X53" s="49"/>
      <c r="Y53" s="49"/>
      <c r="Z53" s="49"/>
      <c r="AA53" s="49"/>
      <c r="AB53" s="49"/>
      <c r="AN53" s="20"/>
    </row>
    <row r="54" spans="1:40" s="4" customFormat="1" ht="15" customHeight="1" x14ac:dyDescent="0.25">
      <c r="A54" s="100">
        <v>33</v>
      </c>
      <c r="B54" s="223"/>
      <c r="C54" s="224"/>
      <c r="D54" s="101"/>
      <c r="E54" s="58" t="str">
        <f t="shared" si="0"/>
        <v/>
      </c>
      <c r="F54" s="49"/>
      <c r="G54" s="100">
        <v>88</v>
      </c>
      <c r="H54" s="223"/>
      <c r="I54" s="224"/>
      <c r="J54" s="101"/>
      <c r="K54" s="58" t="str">
        <f t="shared" si="1"/>
        <v/>
      </c>
      <c r="L54" s="49"/>
      <c r="M54" s="49"/>
      <c r="N54" s="369" t="s">
        <v>7</v>
      </c>
      <c r="O54" s="370"/>
      <c r="P54" s="106">
        <f>O23+O26+O29+O32+O35+O38+O41+O44+O47</f>
        <v>0</v>
      </c>
      <c r="Q54" s="49"/>
      <c r="R54" s="49"/>
      <c r="S54" s="49"/>
      <c r="T54" s="49"/>
      <c r="U54" s="49"/>
      <c r="V54" s="49"/>
      <c r="W54" s="49"/>
      <c r="X54" s="49"/>
      <c r="Y54" s="49"/>
      <c r="Z54" s="49"/>
      <c r="AA54" s="49"/>
      <c r="AB54" s="49"/>
      <c r="AN54" s="20"/>
    </row>
    <row r="55" spans="1:40" s="4" customFormat="1" ht="15" customHeight="1" x14ac:dyDescent="0.25">
      <c r="A55" s="100">
        <v>34</v>
      </c>
      <c r="B55" s="223"/>
      <c r="C55" s="224"/>
      <c r="D55" s="101"/>
      <c r="E55" s="58" t="str">
        <f t="shared" si="0"/>
        <v/>
      </c>
      <c r="F55" s="49"/>
      <c r="G55" s="100">
        <v>89</v>
      </c>
      <c r="H55" s="223"/>
      <c r="I55" s="224"/>
      <c r="J55" s="101"/>
      <c r="K55" s="58" t="str">
        <f t="shared" si="1"/>
        <v/>
      </c>
      <c r="L55" s="49"/>
      <c r="M55" s="49"/>
      <c r="N55" s="369" t="s">
        <v>8</v>
      </c>
      <c r="O55" s="370"/>
      <c r="P55" s="106">
        <f>O24+O27+O30+O33+O36+O39+O42+O45+O48</f>
        <v>0</v>
      </c>
      <c r="Q55" s="49"/>
      <c r="R55" s="49"/>
      <c r="S55" s="49"/>
      <c r="T55" s="49"/>
      <c r="U55" s="49"/>
      <c r="V55" s="49"/>
      <c r="W55" s="49"/>
      <c r="X55" s="49"/>
      <c r="Y55" s="49"/>
      <c r="Z55" s="49"/>
      <c r="AA55" s="49"/>
      <c r="AB55" s="49"/>
      <c r="AN55" s="20"/>
    </row>
    <row r="56" spans="1:40" s="4" customFormat="1" ht="15" customHeight="1" x14ac:dyDescent="0.25">
      <c r="A56" s="100">
        <v>35</v>
      </c>
      <c r="B56" s="223"/>
      <c r="C56" s="224"/>
      <c r="D56" s="101"/>
      <c r="E56" s="58" t="str">
        <f t="shared" si="0"/>
        <v/>
      </c>
      <c r="F56" s="49"/>
      <c r="G56" s="100">
        <v>90</v>
      </c>
      <c r="H56" s="223"/>
      <c r="I56" s="224"/>
      <c r="J56" s="101"/>
      <c r="K56" s="58" t="str">
        <f t="shared" si="1"/>
        <v/>
      </c>
      <c r="L56" s="49"/>
      <c r="M56" s="49"/>
      <c r="N56" s="371" t="s">
        <v>9</v>
      </c>
      <c r="O56" s="372"/>
      <c r="P56" s="155">
        <f>SUM(P53:P55)</f>
        <v>0</v>
      </c>
      <c r="Q56" s="49"/>
      <c r="R56" s="49"/>
      <c r="S56" s="49"/>
      <c r="T56" s="49"/>
      <c r="U56" s="49"/>
      <c r="V56" s="49"/>
      <c r="W56" s="49"/>
      <c r="X56" s="49"/>
      <c r="Y56" s="49"/>
      <c r="Z56" s="49"/>
      <c r="AA56" s="49"/>
      <c r="AB56" s="49"/>
      <c r="AN56" s="20"/>
    </row>
    <row r="57" spans="1:40" s="4" customFormat="1" ht="15" customHeight="1" x14ac:dyDescent="0.25">
      <c r="A57" s="100">
        <v>36</v>
      </c>
      <c r="B57" s="223"/>
      <c r="C57" s="224"/>
      <c r="D57" s="101"/>
      <c r="E57" s="58" t="str">
        <f t="shared" si="0"/>
        <v/>
      </c>
      <c r="F57" s="49"/>
      <c r="G57" s="100">
        <v>91</v>
      </c>
      <c r="H57" s="223"/>
      <c r="I57" s="224"/>
      <c r="J57" s="101"/>
      <c r="K57" s="58" t="str">
        <f t="shared" si="1"/>
        <v/>
      </c>
      <c r="L57" s="49"/>
      <c r="M57" s="49"/>
      <c r="N57" s="369" t="s">
        <v>10</v>
      </c>
      <c r="O57" s="370"/>
      <c r="P57" s="87">
        <f>COUNTA(B22:C76)+COUNTA(H22:I76)</f>
        <v>0</v>
      </c>
      <c r="Q57" s="49"/>
      <c r="R57" s="49"/>
      <c r="S57" s="49"/>
      <c r="T57" s="49"/>
      <c r="U57" s="49"/>
      <c r="V57" s="49"/>
      <c r="W57" s="49"/>
      <c r="X57" s="49"/>
      <c r="Y57" s="49"/>
      <c r="Z57" s="49"/>
      <c r="AA57" s="49"/>
      <c r="AB57" s="49"/>
      <c r="AN57" s="20"/>
    </row>
    <row r="58" spans="1:40" s="4" customFormat="1" ht="15" customHeight="1" x14ac:dyDescent="0.25">
      <c r="A58" s="100">
        <v>37</v>
      </c>
      <c r="B58" s="223"/>
      <c r="C58" s="224"/>
      <c r="D58" s="101"/>
      <c r="E58" s="58" t="str">
        <f t="shared" si="0"/>
        <v/>
      </c>
      <c r="F58" s="49"/>
      <c r="G58" s="100">
        <v>92</v>
      </c>
      <c r="H58" s="223"/>
      <c r="I58" s="224"/>
      <c r="J58" s="101"/>
      <c r="K58" s="58" t="str">
        <f t="shared" si="1"/>
        <v/>
      </c>
      <c r="L58" s="49"/>
      <c r="M58" s="49"/>
      <c r="N58" s="369" t="s">
        <v>11</v>
      </c>
      <c r="O58" s="370"/>
      <c r="P58" s="87">
        <f>SUM(K68:K76)</f>
        <v>0</v>
      </c>
      <c r="Q58" s="49"/>
      <c r="R58" s="49"/>
      <c r="S58" s="49"/>
      <c r="T58" s="49"/>
      <c r="U58" s="49"/>
      <c r="V58" s="49"/>
      <c r="W58" s="49"/>
      <c r="X58" s="49"/>
      <c r="Y58" s="49"/>
      <c r="Z58" s="49"/>
      <c r="AA58" s="49"/>
      <c r="AB58" s="49"/>
      <c r="AN58" s="20"/>
    </row>
    <row r="59" spans="1:40" s="4" customFormat="1" ht="15" customHeight="1" x14ac:dyDescent="0.25">
      <c r="A59" s="100">
        <v>38</v>
      </c>
      <c r="B59" s="223"/>
      <c r="C59" s="224"/>
      <c r="D59" s="101"/>
      <c r="E59" s="58" t="str">
        <f t="shared" si="0"/>
        <v/>
      </c>
      <c r="F59" s="49"/>
      <c r="G59" s="100">
        <v>93</v>
      </c>
      <c r="H59" s="223"/>
      <c r="I59" s="224"/>
      <c r="J59" s="101"/>
      <c r="K59" s="58" t="str">
        <f t="shared" si="1"/>
        <v/>
      </c>
      <c r="L59" s="49"/>
      <c r="M59" s="49"/>
      <c r="N59" s="49"/>
      <c r="O59" s="49"/>
      <c r="P59" s="49"/>
      <c r="Q59" s="49"/>
      <c r="R59" s="49"/>
      <c r="S59" s="49"/>
      <c r="T59" s="49"/>
      <c r="U59" s="49"/>
      <c r="V59" s="49"/>
      <c r="W59" s="49"/>
      <c r="X59" s="49"/>
      <c r="Y59" s="49"/>
      <c r="Z59" s="49"/>
      <c r="AA59" s="49"/>
      <c r="AB59" s="49"/>
      <c r="AN59" s="20"/>
    </row>
    <row r="60" spans="1:40" s="4" customFormat="1" ht="15" customHeight="1" x14ac:dyDescent="0.25">
      <c r="A60" s="100">
        <v>39</v>
      </c>
      <c r="B60" s="223"/>
      <c r="C60" s="224"/>
      <c r="D60" s="101"/>
      <c r="E60" s="58" t="str">
        <f t="shared" si="0"/>
        <v/>
      </c>
      <c r="F60" s="49"/>
      <c r="G60" s="100">
        <v>94</v>
      </c>
      <c r="H60" s="223"/>
      <c r="I60" s="224"/>
      <c r="J60" s="101"/>
      <c r="K60" s="58" t="str">
        <f t="shared" si="1"/>
        <v/>
      </c>
      <c r="L60" s="49"/>
      <c r="M60" s="49"/>
      <c r="N60" s="49"/>
      <c r="O60" s="49"/>
      <c r="P60" s="49"/>
      <c r="Q60" s="49"/>
      <c r="R60" s="49"/>
      <c r="S60" s="49"/>
      <c r="T60" s="49"/>
      <c r="U60" s="49"/>
      <c r="V60" s="49"/>
      <c r="W60" s="49"/>
      <c r="X60" s="49"/>
      <c r="Y60" s="49"/>
      <c r="Z60" s="49"/>
      <c r="AA60" s="49"/>
      <c r="AB60" s="49"/>
      <c r="AN60" s="20"/>
    </row>
    <row r="61" spans="1:40" s="4" customFormat="1" ht="15" customHeight="1" x14ac:dyDescent="0.25">
      <c r="A61" s="100">
        <v>40</v>
      </c>
      <c r="B61" s="223"/>
      <c r="C61" s="224"/>
      <c r="D61" s="101"/>
      <c r="E61" s="58" t="str">
        <f t="shared" si="0"/>
        <v/>
      </c>
      <c r="F61" s="49"/>
      <c r="G61" s="100">
        <v>95</v>
      </c>
      <c r="H61" s="223"/>
      <c r="I61" s="224"/>
      <c r="J61" s="101"/>
      <c r="K61" s="58" t="str">
        <f t="shared" si="1"/>
        <v/>
      </c>
      <c r="L61" s="49"/>
      <c r="M61" s="49"/>
      <c r="N61" s="49"/>
      <c r="O61" s="49"/>
      <c r="P61" s="49"/>
      <c r="Q61" s="49"/>
      <c r="R61" s="49"/>
      <c r="S61" s="49"/>
      <c r="T61" s="49"/>
      <c r="U61" s="49"/>
      <c r="V61" s="49"/>
      <c r="W61" s="49"/>
      <c r="X61" s="49"/>
      <c r="Y61" s="49"/>
      <c r="Z61" s="49"/>
      <c r="AA61" s="49"/>
      <c r="AB61" s="49"/>
      <c r="AN61" s="20"/>
    </row>
    <row r="62" spans="1:40" s="4" customFormat="1" ht="15" customHeight="1" x14ac:dyDescent="0.25">
      <c r="A62" s="100">
        <v>41</v>
      </c>
      <c r="B62" s="223"/>
      <c r="C62" s="224"/>
      <c r="D62" s="101"/>
      <c r="E62" s="58" t="str">
        <f t="shared" si="0"/>
        <v/>
      </c>
      <c r="F62" s="49"/>
      <c r="G62" s="100">
        <v>96</v>
      </c>
      <c r="H62" s="223"/>
      <c r="I62" s="224"/>
      <c r="J62" s="101"/>
      <c r="K62" s="58" t="str">
        <f t="shared" si="1"/>
        <v/>
      </c>
      <c r="L62" s="49"/>
      <c r="M62" s="49"/>
      <c r="N62" s="49"/>
      <c r="O62" s="49"/>
      <c r="P62" s="49"/>
      <c r="Q62" s="49"/>
      <c r="R62" s="49"/>
      <c r="S62" s="49"/>
      <c r="T62" s="49"/>
      <c r="U62" s="49"/>
      <c r="V62" s="49"/>
      <c r="W62" s="49"/>
      <c r="X62" s="49"/>
      <c r="Y62" s="49"/>
      <c r="Z62" s="49"/>
      <c r="AA62" s="49"/>
      <c r="AB62" s="49"/>
      <c r="AN62" s="20"/>
    </row>
    <row r="63" spans="1:40" s="4" customFormat="1" ht="15" customHeight="1" x14ac:dyDescent="0.25">
      <c r="A63" s="100">
        <v>42</v>
      </c>
      <c r="B63" s="223"/>
      <c r="C63" s="224"/>
      <c r="D63" s="101"/>
      <c r="E63" s="58" t="str">
        <f t="shared" si="0"/>
        <v/>
      </c>
      <c r="F63" s="49"/>
      <c r="G63" s="100">
        <v>97</v>
      </c>
      <c r="H63" s="223"/>
      <c r="I63" s="224"/>
      <c r="J63" s="101"/>
      <c r="K63" s="58" t="str">
        <f t="shared" si="1"/>
        <v/>
      </c>
      <c r="L63" s="49"/>
      <c r="M63" s="49"/>
      <c r="N63" s="49"/>
      <c r="O63" s="49"/>
      <c r="P63" s="49"/>
      <c r="Q63" s="49"/>
      <c r="R63" s="49"/>
      <c r="S63" s="49"/>
      <c r="T63" s="49"/>
      <c r="U63" s="49"/>
      <c r="V63" s="49"/>
      <c r="W63" s="49"/>
      <c r="X63" s="49"/>
      <c r="Y63" s="49"/>
      <c r="Z63" s="49"/>
      <c r="AA63" s="49"/>
      <c r="AB63" s="49"/>
      <c r="AN63" s="20"/>
    </row>
    <row r="64" spans="1:40" s="4" customFormat="1" ht="15" customHeight="1" x14ac:dyDescent="0.25">
      <c r="A64" s="100">
        <v>43</v>
      </c>
      <c r="B64" s="223"/>
      <c r="C64" s="224"/>
      <c r="D64" s="101"/>
      <c r="E64" s="58" t="str">
        <f t="shared" si="0"/>
        <v/>
      </c>
      <c r="F64" s="49"/>
      <c r="G64" s="100">
        <v>98</v>
      </c>
      <c r="H64" s="223"/>
      <c r="I64" s="224"/>
      <c r="J64" s="101"/>
      <c r="K64" s="58" t="str">
        <f t="shared" si="1"/>
        <v/>
      </c>
      <c r="L64" s="49"/>
      <c r="M64" s="49"/>
      <c r="N64" s="49"/>
      <c r="O64" s="49"/>
      <c r="P64" s="49"/>
      <c r="Q64" s="49"/>
      <c r="R64" s="49"/>
      <c r="S64" s="49"/>
      <c r="T64" s="49"/>
      <c r="U64" s="49"/>
      <c r="V64" s="49"/>
      <c r="W64" s="49"/>
      <c r="X64" s="49"/>
      <c r="Y64" s="49"/>
      <c r="Z64" s="49"/>
      <c r="AA64" s="49"/>
      <c r="AB64" s="49"/>
      <c r="AN64" s="20"/>
    </row>
    <row r="65" spans="1:40" s="4" customFormat="1" ht="15" customHeight="1" x14ac:dyDescent="0.25">
      <c r="A65" s="100">
        <v>44</v>
      </c>
      <c r="B65" s="223"/>
      <c r="C65" s="224"/>
      <c r="D65" s="101"/>
      <c r="E65" s="58" t="str">
        <f t="shared" si="0"/>
        <v/>
      </c>
      <c r="F65" s="49"/>
      <c r="G65" s="100">
        <v>99</v>
      </c>
      <c r="H65" s="223"/>
      <c r="I65" s="224"/>
      <c r="J65" s="101"/>
      <c r="K65" s="58" t="str">
        <f t="shared" si="1"/>
        <v/>
      </c>
      <c r="L65" s="49"/>
      <c r="M65" s="49"/>
      <c r="N65" s="49"/>
      <c r="O65" s="49"/>
      <c r="P65" s="49"/>
      <c r="Q65" s="49"/>
      <c r="R65" s="49"/>
      <c r="S65" s="49"/>
      <c r="T65" s="49"/>
      <c r="U65" s="49"/>
      <c r="V65" s="49"/>
      <c r="W65" s="49"/>
      <c r="X65" s="49"/>
      <c r="Y65" s="49"/>
      <c r="Z65" s="49"/>
      <c r="AA65" s="49"/>
      <c r="AB65" s="49"/>
      <c r="AN65" s="20"/>
    </row>
    <row r="66" spans="1:40" s="4" customFormat="1" ht="15" customHeight="1" x14ac:dyDescent="0.25">
      <c r="A66" s="100">
        <v>45</v>
      </c>
      <c r="B66" s="223"/>
      <c r="C66" s="224"/>
      <c r="D66" s="101"/>
      <c r="E66" s="58" t="str">
        <f t="shared" si="0"/>
        <v/>
      </c>
      <c r="F66" s="49"/>
      <c r="G66" s="61">
        <v>0</v>
      </c>
      <c r="H66" s="223"/>
      <c r="I66" s="224"/>
      <c r="J66" s="101"/>
      <c r="K66" s="58" t="str">
        <f t="shared" si="1"/>
        <v/>
      </c>
      <c r="L66" s="49"/>
      <c r="M66" s="49"/>
      <c r="N66" s="49"/>
      <c r="O66" s="49"/>
      <c r="P66" s="49"/>
      <c r="Q66" s="49"/>
      <c r="R66" s="49"/>
      <c r="S66" s="49"/>
      <c r="T66" s="49"/>
      <c r="U66" s="49"/>
      <c r="V66" s="49"/>
      <c r="W66" s="49"/>
      <c r="X66" s="49"/>
      <c r="Y66" s="49"/>
      <c r="Z66" s="49"/>
      <c r="AA66" s="49"/>
      <c r="AB66" s="49"/>
      <c r="AN66" s="20"/>
    </row>
    <row r="67" spans="1:40" s="4" customFormat="1" ht="15" customHeight="1" x14ac:dyDescent="0.25">
      <c r="A67" s="100">
        <v>46</v>
      </c>
      <c r="B67" s="223"/>
      <c r="C67" s="224"/>
      <c r="D67" s="101"/>
      <c r="E67" s="58" t="str">
        <f t="shared" si="0"/>
        <v/>
      </c>
      <c r="F67" s="49"/>
      <c r="G67" s="61" t="s">
        <v>37</v>
      </c>
      <c r="H67" s="223"/>
      <c r="I67" s="224"/>
      <c r="J67" s="101"/>
      <c r="K67" s="58" t="str">
        <f t="shared" si="1"/>
        <v/>
      </c>
      <c r="L67" s="49"/>
      <c r="M67" s="49"/>
      <c r="N67" s="49"/>
      <c r="O67" s="49"/>
      <c r="P67" s="49"/>
      <c r="Q67" s="49"/>
      <c r="R67" s="49"/>
      <c r="S67" s="49"/>
      <c r="T67" s="49"/>
      <c r="U67" s="49"/>
      <c r="V67" s="49"/>
      <c r="W67" s="49"/>
      <c r="X67" s="49"/>
      <c r="Y67" s="49"/>
      <c r="Z67" s="49"/>
      <c r="AA67" s="49"/>
      <c r="AB67" s="49"/>
      <c r="AN67" s="20"/>
    </row>
    <row r="68" spans="1:40" s="4" customFormat="1" ht="15" customHeight="1" x14ac:dyDescent="0.25">
      <c r="A68" s="22">
        <v>47</v>
      </c>
      <c r="B68" s="223"/>
      <c r="C68" s="224"/>
      <c r="D68" s="101"/>
      <c r="E68" s="58" t="str">
        <f t="shared" si="0"/>
        <v/>
      </c>
      <c r="F68" s="49"/>
      <c r="G68" s="303" t="s">
        <v>12</v>
      </c>
      <c r="H68" s="223"/>
      <c r="I68" s="224"/>
      <c r="J68" s="101"/>
      <c r="K68" s="58" t="str">
        <f t="shared" si="1"/>
        <v/>
      </c>
      <c r="L68" s="49"/>
      <c r="M68" s="49"/>
      <c r="N68" s="49"/>
      <c r="O68" s="49"/>
      <c r="P68" s="49"/>
      <c r="Q68" s="49"/>
      <c r="R68" s="49"/>
      <c r="S68" s="49"/>
      <c r="T68" s="49"/>
      <c r="U68" s="49"/>
      <c r="V68" s="49"/>
      <c r="W68" s="49"/>
      <c r="X68" s="49"/>
      <c r="Y68" s="49"/>
      <c r="Z68" s="49"/>
      <c r="AA68" s="49"/>
      <c r="AB68" s="49"/>
      <c r="AN68" s="20"/>
    </row>
    <row r="69" spans="1:40" s="4" customFormat="1" ht="15" customHeight="1" x14ac:dyDescent="0.25">
      <c r="A69" s="22">
        <v>48</v>
      </c>
      <c r="B69" s="223"/>
      <c r="C69" s="224"/>
      <c r="D69" s="101"/>
      <c r="E69" s="58" t="str">
        <f t="shared" si="0"/>
        <v/>
      </c>
      <c r="F69" s="49"/>
      <c r="G69" s="304"/>
      <c r="H69" s="223"/>
      <c r="I69" s="224"/>
      <c r="J69" s="101"/>
      <c r="K69" s="58" t="str">
        <f t="shared" si="1"/>
        <v/>
      </c>
      <c r="L69" s="49"/>
      <c r="M69" s="49"/>
      <c r="N69" s="49"/>
      <c r="O69" s="49"/>
      <c r="P69" s="49"/>
      <c r="Q69" s="49"/>
      <c r="R69" s="49"/>
      <c r="S69" s="49"/>
      <c r="T69" s="49"/>
      <c r="U69" s="49"/>
      <c r="V69" s="49"/>
      <c r="W69" s="49"/>
      <c r="X69" s="49"/>
      <c r="Y69" s="49"/>
      <c r="Z69" s="49"/>
      <c r="AA69" s="49"/>
      <c r="AB69" s="49"/>
      <c r="AN69" s="20"/>
    </row>
    <row r="70" spans="1:40" s="4" customFormat="1" ht="15" customHeight="1" x14ac:dyDescent="0.25">
      <c r="A70" s="22">
        <v>49</v>
      </c>
      <c r="B70" s="223"/>
      <c r="C70" s="224"/>
      <c r="D70" s="101"/>
      <c r="E70" s="58" t="str">
        <f t="shared" si="0"/>
        <v/>
      </c>
      <c r="F70" s="49"/>
      <c r="G70" s="304"/>
      <c r="H70" s="223"/>
      <c r="I70" s="224"/>
      <c r="J70" s="101"/>
      <c r="K70" s="58" t="str">
        <f t="shared" si="1"/>
        <v/>
      </c>
      <c r="L70" s="49"/>
      <c r="M70" s="49"/>
      <c r="N70" s="49"/>
      <c r="O70" s="49"/>
      <c r="P70" s="49"/>
      <c r="Q70" s="49"/>
      <c r="R70" s="49"/>
      <c r="S70" s="49"/>
      <c r="T70" s="49"/>
      <c r="U70" s="49"/>
      <c r="V70" s="49"/>
      <c r="W70" s="49"/>
      <c r="X70" s="49"/>
      <c r="Y70" s="49"/>
      <c r="Z70" s="49"/>
      <c r="AA70" s="49"/>
      <c r="AB70" s="49"/>
      <c r="AN70" s="20"/>
    </row>
    <row r="71" spans="1:40" s="4" customFormat="1" ht="15" customHeight="1" x14ac:dyDescent="0.25">
      <c r="A71" s="22">
        <v>50</v>
      </c>
      <c r="B71" s="223"/>
      <c r="C71" s="224"/>
      <c r="D71" s="101"/>
      <c r="E71" s="58" t="str">
        <f t="shared" si="0"/>
        <v/>
      </c>
      <c r="F71" s="49"/>
      <c r="G71" s="304"/>
      <c r="H71" s="223"/>
      <c r="I71" s="224"/>
      <c r="J71" s="101"/>
      <c r="K71" s="58" t="str">
        <f t="shared" si="1"/>
        <v/>
      </c>
      <c r="L71" s="49"/>
      <c r="M71" s="49"/>
      <c r="N71" s="49"/>
      <c r="O71" s="49"/>
      <c r="P71" s="49"/>
      <c r="Q71" s="49"/>
      <c r="R71" s="49"/>
      <c r="S71" s="49"/>
      <c r="T71" s="49"/>
      <c r="U71" s="49"/>
      <c r="V71" s="49"/>
      <c r="W71" s="49"/>
      <c r="X71" s="49"/>
      <c r="Y71" s="49"/>
      <c r="Z71" s="49"/>
      <c r="AA71" s="49"/>
      <c r="AB71" s="49"/>
      <c r="AN71" s="20"/>
    </row>
    <row r="72" spans="1:40" s="4" customFormat="1" ht="15" customHeight="1" x14ac:dyDescent="0.25">
      <c r="A72" s="22">
        <v>51</v>
      </c>
      <c r="B72" s="223"/>
      <c r="C72" s="224"/>
      <c r="D72" s="101"/>
      <c r="E72" s="58" t="str">
        <f t="shared" si="0"/>
        <v/>
      </c>
      <c r="F72" s="49"/>
      <c r="G72" s="304"/>
      <c r="H72" s="223"/>
      <c r="I72" s="224"/>
      <c r="J72" s="101"/>
      <c r="K72" s="58" t="str">
        <f t="shared" si="1"/>
        <v/>
      </c>
      <c r="L72" s="49"/>
      <c r="M72" s="49"/>
      <c r="N72" s="49"/>
      <c r="O72" s="49"/>
      <c r="P72" s="49"/>
      <c r="Q72" s="49"/>
      <c r="R72" s="49"/>
      <c r="S72" s="49"/>
      <c r="T72" s="49"/>
      <c r="U72" s="49"/>
      <c r="V72" s="49"/>
      <c r="W72" s="49"/>
      <c r="X72" s="49"/>
      <c r="Y72" s="49"/>
      <c r="Z72" s="49"/>
      <c r="AA72" s="49"/>
      <c r="AB72" s="49"/>
      <c r="AN72" s="20"/>
    </row>
    <row r="73" spans="1:40" s="4" customFormat="1" ht="15" customHeight="1" x14ac:dyDescent="0.25">
      <c r="A73" s="22">
        <v>52</v>
      </c>
      <c r="B73" s="223"/>
      <c r="C73" s="224"/>
      <c r="D73" s="101"/>
      <c r="E73" s="58" t="str">
        <f t="shared" si="0"/>
        <v/>
      </c>
      <c r="F73" s="49"/>
      <c r="G73" s="304"/>
      <c r="H73" s="223"/>
      <c r="I73" s="224"/>
      <c r="J73" s="101"/>
      <c r="K73" s="58" t="str">
        <f t="shared" si="1"/>
        <v/>
      </c>
      <c r="L73" s="49"/>
      <c r="M73" s="49"/>
      <c r="N73" s="49"/>
      <c r="O73" s="49"/>
      <c r="P73" s="49"/>
      <c r="Q73" s="49"/>
      <c r="R73" s="49"/>
      <c r="S73" s="49"/>
      <c r="T73" s="49"/>
      <c r="U73" s="49"/>
      <c r="V73" s="49"/>
      <c r="W73" s="49"/>
      <c r="X73" s="49"/>
      <c r="Y73" s="49"/>
      <c r="Z73" s="49"/>
      <c r="AA73" s="49"/>
      <c r="AB73" s="49"/>
      <c r="AN73" s="20"/>
    </row>
    <row r="74" spans="1:40" s="4" customFormat="1" ht="15" customHeight="1" x14ac:dyDescent="0.25">
      <c r="A74" s="22">
        <v>53</v>
      </c>
      <c r="B74" s="223"/>
      <c r="C74" s="224"/>
      <c r="D74" s="101"/>
      <c r="E74" s="58" t="str">
        <f t="shared" si="0"/>
        <v/>
      </c>
      <c r="F74" s="49"/>
      <c r="G74" s="304"/>
      <c r="H74" s="223"/>
      <c r="I74" s="224"/>
      <c r="J74" s="101"/>
      <c r="K74" s="58" t="str">
        <f t="shared" si="1"/>
        <v/>
      </c>
      <c r="L74" s="49"/>
      <c r="M74" s="49"/>
      <c r="N74" s="49"/>
      <c r="O74" s="49"/>
      <c r="P74" s="49"/>
      <c r="Q74" s="49"/>
      <c r="R74" s="49"/>
      <c r="S74" s="49"/>
      <c r="T74" s="49"/>
      <c r="U74" s="49"/>
      <c r="V74" s="49"/>
      <c r="W74" s="49"/>
      <c r="X74" s="49"/>
      <c r="Y74" s="49"/>
      <c r="Z74" s="49"/>
      <c r="AA74" s="49"/>
      <c r="AB74" s="49"/>
      <c r="AN74" s="20"/>
    </row>
    <row r="75" spans="1:40" s="4" customFormat="1" ht="15" customHeight="1" x14ac:dyDescent="0.25">
      <c r="A75" s="22">
        <v>54</v>
      </c>
      <c r="B75" s="223"/>
      <c r="C75" s="224"/>
      <c r="D75" s="101"/>
      <c r="E75" s="58" t="str">
        <f t="shared" si="0"/>
        <v/>
      </c>
      <c r="F75" s="49"/>
      <c r="G75" s="304"/>
      <c r="H75" s="223"/>
      <c r="I75" s="224"/>
      <c r="J75" s="101"/>
      <c r="K75" s="58" t="str">
        <f t="shared" si="1"/>
        <v/>
      </c>
      <c r="L75" s="49"/>
      <c r="M75" s="49"/>
      <c r="N75" s="49"/>
      <c r="O75" s="49"/>
      <c r="P75" s="49"/>
      <c r="Q75" s="49"/>
      <c r="R75" s="49"/>
      <c r="S75" s="49"/>
      <c r="T75" s="49"/>
      <c r="U75" s="49"/>
      <c r="V75" s="49"/>
      <c r="W75" s="49"/>
      <c r="X75" s="49"/>
      <c r="Y75" s="49"/>
      <c r="Z75" s="49"/>
      <c r="AA75" s="49"/>
      <c r="AB75" s="49"/>
      <c r="AN75" s="20"/>
    </row>
    <row r="76" spans="1:40" s="4" customFormat="1" ht="15" customHeight="1" x14ac:dyDescent="0.25">
      <c r="A76" s="22">
        <v>55</v>
      </c>
      <c r="B76" s="223"/>
      <c r="C76" s="224"/>
      <c r="D76" s="101"/>
      <c r="E76" s="58" t="str">
        <f t="shared" si="0"/>
        <v/>
      </c>
      <c r="F76" s="49"/>
      <c r="G76" s="305"/>
      <c r="H76" s="223"/>
      <c r="I76" s="224"/>
      <c r="J76" s="101"/>
      <c r="K76" s="58" t="str">
        <f t="shared" si="1"/>
        <v/>
      </c>
      <c r="L76" s="49"/>
      <c r="M76" s="49"/>
      <c r="N76" s="49"/>
      <c r="O76" s="49"/>
      <c r="P76" s="49"/>
      <c r="Q76" s="49"/>
      <c r="R76" s="49"/>
      <c r="S76" s="49"/>
      <c r="T76" s="49"/>
      <c r="U76" s="49"/>
      <c r="V76" s="49"/>
      <c r="W76" s="49"/>
      <c r="X76" s="49"/>
      <c r="Y76" s="49"/>
      <c r="Z76" s="49"/>
      <c r="AA76" s="49"/>
      <c r="AB76" s="49"/>
      <c r="AN76" s="20"/>
    </row>
    <row r="77" spans="1:40" s="4" customFormat="1" ht="15" customHeight="1" x14ac:dyDescent="0.25">
      <c r="A77" s="49"/>
      <c r="B77" s="49"/>
      <c r="C77" s="49"/>
      <c r="D77" s="49"/>
      <c r="E77" s="49"/>
      <c r="F77" s="49"/>
      <c r="G77" s="49"/>
      <c r="H77" s="49"/>
      <c r="I77" s="49"/>
      <c r="J77" s="49"/>
      <c r="K77" s="49"/>
      <c r="L77" s="49"/>
      <c r="M77" s="49"/>
      <c r="N77" s="49"/>
      <c r="O77" s="49"/>
      <c r="P77" s="49"/>
      <c r="Q77" s="49"/>
      <c r="R77" s="49"/>
      <c r="S77" s="49"/>
      <c r="T77" s="49"/>
      <c r="U77" s="49"/>
      <c r="V77" s="49"/>
      <c r="W77" s="49"/>
      <c r="X77" s="49"/>
      <c r="Y77" s="49"/>
      <c r="Z77" s="49"/>
      <c r="AA77" s="49"/>
      <c r="AB77" s="49"/>
      <c r="AN77" s="20"/>
    </row>
    <row r="78" spans="1:40" s="4" customFormat="1" ht="15" customHeight="1" x14ac:dyDescent="0.25">
      <c r="A78" s="49"/>
      <c r="B78" s="49"/>
      <c r="C78" s="49"/>
      <c r="D78" s="49"/>
      <c r="E78" s="49"/>
      <c r="F78" s="49"/>
      <c r="G78" s="49"/>
      <c r="H78" s="49"/>
      <c r="I78" s="49"/>
      <c r="J78" s="49"/>
      <c r="K78" s="49"/>
      <c r="L78" s="49"/>
      <c r="M78" s="49"/>
      <c r="N78" s="49"/>
      <c r="O78" s="49"/>
      <c r="P78" s="49"/>
      <c r="Q78" s="49"/>
      <c r="R78" s="49"/>
      <c r="S78" s="49"/>
      <c r="T78" s="49"/>
      <c r="U78" s="49"/>
      <c r="V78" s="49"/>
      <c r="W78" s="49"/>
      <c r="X78" s="49"/>
      <c r="Y78" s="49"/>
      <c r="Z78" s="49"/>
      <c r="AA78" s="49"/>
      <c r="AB78" s="49"/>
      <c r="AN78" s="20"/>
    </row>
    <row r="79" spans="1:40" s="4" customFormat="1" ht="15" customHeight="1" x14ac:dyDescent="0.25">
      <c r="A79" s="49"/>
      <c r="B79" s="49"/>
      <c r="C79" s="49"/>
      <c r="D79" s="49"/>
      <c r="E79" s="49"/>
      <c r="F79" s="49"/>
      <c r="G79" s="49"/>
      <c r="H79" s="49"/>
      <c r="I79" s="49"/>
      <c r="J79" s="49"/>
      <c r="K79" s="49"/>
      <c r="L79" s="49"/>
      <c r="M79" s="49"/>
      <c r="N79" s="49"/>
      <c r="O79" s="49"/>
      <c r="P79" s="49"/>
      <c r="Q79" s="49"/>
      <c r="R79" s="49"/>
      <c r="S79" s="49"/>
      <c r="T79" s="49"/>
      <c r="U79" s="49"/>
      <c r="V79" s="49"/>
      <c r="W79" s="49"/>
      <c r="X79" s="49"/>
      <c r="Y79" s="49"/>
      <c r="Z79" s="49"/>
      <c r="AA79" s="49"/>
      <c r="AB79" s="49"/>
      <c r="AN79" s="20"/>
    </row>
    <row r="80" spans="1:40" s="4" customFormat="1" ht="15" customHeight="1" x14ac:dyDescent="0.25">
      <c r="A80" s="49"/>
      <c r="B80" s="49"/>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c r="AN80" s="20"/>
    </row>
    <row r="81" spans="1:40" s="4" customFormat="1" ht="15" customHeight="1" x14ac:dyDescent="0.25">
      <c r="A81" s="49"/>
      <c r="B81" s="49"/>
      <c r="C81" s="49"/>
      <c r="D81" s="49"/>
      <c r="E81" s="49"/>
      <c r="F81" s="49"/>
      <c r="G81" s="49"/>
      <c r="H81" s="49"/>
      <c r="I81" s="49"/>
      <c r="J81" s="49"/>
      <c r="K81" s="49"/>
      <c r="L81" s="49"/>
      <c r="M81" s="49"/>
      <c r="N81" s="49"/>
      <c r="O81" s="49"/>
      <c r="P81" s="49"/>
      <c r="Q81" s="49"/>
      <c r="R81" s="49"/>
      <c r="S81" s="49"/>
      <c r="T81" s="49"/>
      <c r="U81" s="49"/>
      <c r="V81" s="49"/>
      <c r="W81" s="49"/>
      <c r="X81" s="49"/>
      <c r="Y81" s="49"/>
      <c r="Z81" s="49"/>
      <c r="AA81" s="49"/>
      <c r="AB81" s="49"/>
      <c r="AN81" s="20"/>
    </row>
    <row r="82" spans="1:40" s="4" customFormat="1" ht="15" customHeight="1" x14ac:dyDescent="0.25">
      <c r="A82" s="49"/>
      <c r="B82" s="49"/>
      <c r="C82" s="49"/>
      <c r="D82" s="49"/>
      <c r="E82" s="49"/>
      <c r="F82" s="49"/>
      <c r="G82" s="49"/>
      <c r="H82" s="49"/>
      <c r="I82" s="49"/>
      <c r="J82" s="49"/>
      <c r="K82" s="49"/>
      <c r="L82" s="49"/>
      <c r="M82" s="49"/>
      <c r="N82" s="49"/>
      <c r="O82" s="49"/>
      <c r="P82" s="49"/>
      <c r="Q82" s="49"/>
      <c r="R82" s="49"/>
      <c r="S82" s="49"/>
      <c r="T82" s="49"/>
      <c r="U82" s="49"/>
      <c r="V82" s="49"/>
      <c r="W82" s="49"/>
      <c r="X82" s="49"/>
      <c r="Y82" s="49"/>
      <c r="Z82" s="49"/>
      <c r="AA82" s="49"/>
      <c r="AB82" s="49"/>
      <c r="AN82" s="20"/>
    </row>
    <row r="83" spans="1:40" s="4" customFormat="1" ht="15" customHeight="1" x14ac:dyDescent="0.25">
      <c r="A83" s="49"/>
      <c r="B83" s="49"/>
      <c r="C83" s="49"/>
      <c r="D83" s="49"/>
      <c r="E83" s="49"/>
      <c r="F83" s="49"/>
      <c r="G83" s="49"/>
      <c r="H83" s="49"/>
      <c r="I83" s="49"/>
      <c r="J83" s="49"/>
      <c r="K83" s="49"/>
      <c r="L83" s="49"/>
      <c r="M83" s="49"/>
      <c r="N83" s="49"/>
      <c r="O83" s="49"/>
      <c r="P83" s="49"/>
      <c r="Q83" s="49"/>
      <c r="R83" s="49"/>
      <c r="S83" s="49"/>
      <c r="T83" s="49"/>
      <c r="U83" s="49"/>
      <c r="V83" s="49"/>
      <c r="W83" s="49"/>
      <c r="X83" s="49"/>
      <c r="Y83" s="49"/>
      <c r="Z83" s="49"/>
      <c r="AA83" s="49"/>
      <c r="AB83" s="49"/>
      <c r="AN83" s="20"/>
    </row>
    <row r="84" spans="1:40" s="4" customFormat="1" ht="15" customHeight="1" x14ac:dyDescent="0.25">
      <c r="A84" s="49"/>
      <c r="B84" s="49"/>
      <c r="C84" s="49"/>
      <c r="D84" s="49"/>
      <c r="E84" s="49"/>
      <c r="F84" s="49"/>
      <c r="G84" s="49"/>
      <c r="H84" s="49"/>
      <c r="I84" s="49"/>
      <c r="J84" s="49"/>
      <c r="K84" s="49"/>
      <c r="L84" s="49"/>
      <c r="M84" s="49"/>
      <c r="N84" s="49"/>
      <c r="O84" s="49"/>
      <c r="P84" s="49"/>
      <c r="Q84" s="49"/>
      <c r="R84" s="49"/>
      <c r="S84" s="49"/>
      <c r="T84" s="49"/>
      <c r="U84" s="49"/>
      <c r="V84" s="49"/>
      <c r="W84" s="49"/>
      <c r="X84" s="49"/>
      <c r="Y84" s="49"/>
      <c r="Z84" s="49"/>
      <c r="AA84" s="49"/>
      <c r="AB84" s="49"/>
      <c r="AN84" s="20"/>
    </row>
    <row r="85" spans="1:40" s="4" customFormat="1" ht="15" customHeight="1" x14ac:dyDescent="0.25">
      <c r="A85" s="49"/>
      <c r="B85" s="49"/>
      <c r="C85" s="49"/>
      <c r="D85" s="49"/>
      <c r="E85" s="49"/>
      <c r="F85" s="49"/>
      <c r="G85" s="49"/>
      <c r="H85" s="49"/>
      <c r="I85" s="49"/>
      <c r="J85" s="49"/>
      <c r="K85" s="49"/>
      <c r="L85" s="49"/>
      <c r="M85" s="49"/>
      <c r="N85" s="49"/>
      <c r="O85" s="49"/>
      <c r="P85" s="49"/>
      <c r="Q85" s="49"/>
      <c r="R85" s="49"/>
      <c r="S85" s="49"/>
      <c r="T85" s="49"/>
      <c r="U85" s="49"/>
      <c r="V85" s="49"/>
      <c r="W85" s="49"/>
      <c r="X85" s="49"/>
      <c r="Y85" s="49"/>
      <c r="Z85" s="49"/>
      <c r="AA85" s="49"/>
      <c r="AB85" s="49"/>
      <c r="AN85" s="20"/>
    </row>
    <row r="86" spans="1:40" s="4" customFormat="1" ht="15" customHeight="1" x14ac:dyDescent="0.25">
      <c r="A86" s="49"/>
      <c r="B86" s="49"/>
      <c r="C86" s="49"/>
      <c r="D86" s="49"/>
      <c r="E86" s="49"/>
      <c r="F86" s="49"/>
      <c r="G86" s="49"/>
      <c r="H86" s="49"/>
      <c r="I86" s="49"/>
      <c r="J86" s="49"/>
      <c r="K86" s="49"/>
      <c r="L86" s="49"/>
      <c r="M86" s="49"/>
      <c r="N86" s="49"/>
      <c r="O86" s="49"/>
      <c r="P86" s="49"/>
      <c r="Q86" s="49"/>
      <c r="R86" s="49"/>
      <c r="S86" s="49"/>
      <c r="T86" s="49"/>
      <c r="U86" s="49"/>
      <c r="V86" s="49"/>
      <c r="W86" s="49"/>
      <c r="X86" s="49"/>
      <c r="Y86" s="49"/>
      <c r="Z86" s="49"/>
      <c r="AA86" s="49"/>
      <c r="AB86" s="49"/>
      <c r="AN86" s="20"/>
    </row>
    <row r="87" spans="1:40" s="4" customFormat="1" ht="15" customHeight="1" x14ac:dyDescent="0.25">
      <c r="A87" s="49"/>
      <c r="B87" s="49"/>
      <c r="C87" s="49"/>
      <c r="D87" s="49"/>
      <c r="E87" s="49"/>
      <c r="F87" s="49"/>
      <c r="G87" s="49"/>
      <c r="H87" s="49"/>
      <c r="I87" s="49"/>
      <c r="J87" s="49"/>
      <c r="K87" s="49"/>
      <c r="L87" s="49"/>
      <c r="M87" s="49"/>
      <c r="N87" s="49"/>
      <c r="O87" s="49"/>
      <c r="P87" s="49"/>
      <c r="Q87" s="49"/>
      <c r="R87" s="49"/>
      <c r="S87" s="49"/>
      <c r="T87" s="49"/>
      <c r="U87" s="49"/>
      <c r="V87" s="49"/>
      <c r="W87" s="49"/>
      <c r="X87" s="49"/>
      <c r="Y87" s="49"/>
      <c r="Z87" s="49"/>
      <c r="AA87" s="49"/>
      <c r="AB87" s="49"/>
      <c r="AN87" s="20"/>
    </row>
    <row r="88" spans="1:40" s="4" customFormat="1" ht="15" customHeight="1" x14ac:dyDescent="0.25">
      <c r="A88" s="49"/>
      <c r="B88" s="49"/>
      <c r="C88" s="49"/>
      <c r="D88" s="49"/>
      <c r="E88" s="49"/>
      <c r="F88" s="49"/>
      <c r="G88" s="49"/>
      <c r="H88" s="49"/>
      <c r="I88" s="49"/>
      <c r="J88" s="49"/>
      <c r="K88" s="49"/>
      <c r="L88" s="49"/>
      <c r="M88" s="49"/>
      <c r="N88" s="49"/>
      <c r="O88" s="49"/>
      <c r="P88" s="49"/>
      <c r="Q88" s="49"/>
      <c r="R88" s="49"/>
      <c r="S88" s="49"/>
      <c r="T88" s="49"/>
      <c r="U88" s="49"/>
      <c r="V88" s="49"/>
      <c r="W88" s="49"/>
      <c r="X88" s="49"/>
      <c r="Y88" s="49"/>
      <c r="Z88" s="49"/>
      <c r="AA88" s="49"/>
      <c r="AB88" s="49"/>
      <c r="AN88" s="20"/>
    </row>
    <row r="89" spans="1:40" s="4" customFormat="1" ht="15" customHeight="1" x14ac:dyDescent="0.25">
      <c r="A89" s="49"/>
      <c r="B89" s="49"/>
      <c r="C89" s="49"/>
      <c r="D89" s="49"/>
      <c r="E89" s="49"/>
      <c r="F89" s="49"/>
      <c r="G89" s="49"/>
      <c r="H89" s="49"/>
      <c r="I89" s="49"/>
      <c r="J89" s="49"/>
      <c r="K89" s="49"/>
      <c r="L89" s="49"/>
      <c r="M89" s="49"/>
      <c r="N89" s="49"/>
      <c r="O89" s="49"/>
      <c r="P89" s="49"/>
      <c r="Q89" s="49"/>
      <c r="R89" s="49"/>
      <c r="S89" s="49"/>
      <c r="T89" s="49"/>
      <c r="U89" s="49"/>
      <c r="V89" s="49"/>
      <c r="W89" s="49"/>
      <c r="X89" s="49"/>
      <c r="Y89" s="49"/>
      <c r="Z89" s="49"/>
      <c r="AA89" s="49"/>
      <c r="AB89" s="49"/>
      <c r="AN89" s="20"/>
    </row>
    <row r="90" spans="1:40" s="4" customFormat="1" ht="15" customHeight="1" x14ac:dyDescent="0.25">
      <c r="A90" s="49"/>
      <c r="B90" s="49"/>
      <c r="C90" s="49"/>
      <c r="D90" s="49"/>
      <c r="E90" s="49"/>
      <c r="F90" s="49"/>
      <c r="G90" s="49"/>
      <c r="H90" s="49"/>
      <c r="I90" s="49"/>
      <c r="J90" s="49"/>
      <c r="K90" s="49"/>
      <c r="L90" s="49"/>
      <c r="M90" s="49"/>
      <c r="N90" s="49"/>
      <c r="O90" s="49"/>
      <c r="P90" s="49"/>
      <c r="Q90" s="49"/>
      <c r="R90" s="49"/>
      <c r="S90" s="49"/>
      <c r="T90" s="49"/>
      <c r="U90" s="49"/>
      <c r="V90" s="49"/>
      <c r="W90" s="49"/>
      <c r="X90" s="49"/>
      <c r="Y90" s="49"/>
      <c r="Z90" s="49"/>
      <c r="AA90" s="49"/>
      <c r="AB90" s="49"/>
      <c r="AN90" s="20"/>
    </row>
    <row r="91" spans="1:40" s="4" customFormat="1" ht="15" customHeight="1" x14ac:dyDescent="0.25">
      <c r="A91" s="49"/>
      <c r="B91" s="49"/>
      <c r="C91" s="49"/>
      <c r="D91" s="49"/>
      <c r="E91" s="49"/>
      <c r="F91" s="49"/>
      <c r="G91" s="49"/>
      <c r="H91" s="49"/>
      <c r="I91" s="49"/>
      <c r="J91" s="49"/>
      <c r="K91" s="49"/>
      <c r="L91" s="49"/>
      <c r="M91" s="49"/>
      <c r="N91" s="49"/>
      <c r="O91" s="49"/>
      <c r="P91" s="49"/>
      <c r="Q91" s="49"/>
      <c r="R91" s="49"/>
      <c r="S91" s="49"/>
      <c r="T91" s="49"/>
      <c r="U91" s="49"/>
      <c r="V91" s="49"/>
      <c r="W91" s="49"/>
      <c r="X91" s="49"/>
      <c r="Y91" s="49"/>
      <c r="Z91" s="49"/>
      <c r="AA91" s="49"/>
      <c r="AB91" s="49"/>
      <c r="AN91" s="20"/>
    </row>
    <row r="92" spans="1:40" s="4" customFormat="1" ht="15" customHeight="1" x14ac:dyDescent="0.25">
      <c r="A92" s="49"/>
      <c r="B92" s="49"/>
      <c r="C92" s="49"/>
      <c r="D92" s="49"/>
      <c r="E92" s="49"/>
      <c r="F92" s="49"/>
      <c r="G92" s="49"/>
      <c r="H92" s="49"/>
      <c r="I92" s="49"/>
      <c r="J92" s="49"/>
      <c r="K92" s="49"/>
      <c r="L92" s="49"/>
      <c r="M92" s="49"/>
      <c r="N92" s="49"/>
      <c r="O92" s="49"/>
      <c r="P92" s="49"/>
      <c r="Q92" s="49"/>
      <c r="R92" s="49"/>
      <c r="S92" s="49"/>
      <c r="T92" s="49"/>
      <c r="U92" s="49"/>
      <c r="V92" s="49"/>
      <c r="W92" s="49"/>
      <c r="X92" s="49"/>
      <c r="Y92" s="49"/>
      <c r="Z92" s="49"/>
      <c r="AA92" s="49"/>
      <c r="AB92" s="49"/>
      <c r="AN92" s="20"/>
    </row>
    <row r="93" spans="1:40" s="4" customFormat="1" ht="15" customHeight="1" x14ac:dyDescent="0.25">
      <c r="A93" s="49"/>
      <c r="B93" s="49"/>
      <c r="C93" s="49"/>
      <c r="D93" s="49"/>
      <c r="E93" s="49"/>
      <c r="F93" s="49"/>
      <c r="G93" s="49"/>
      <c r="H93" s="49"/>
      <c r="I93" s="49"/>
      <c r="J93" s="49"/>
      <c r="K93" s="49"/>
      <c r="L93" s="49"/>
      <c r="M93" s="49"/>
      <c r="N93" s="49"/>
      <c r="O93" s="49"/>
      <c r="P93" s="49"/>
      <c r="Q93" s="49"/>
      <c r="R93" s="49"/>
      <c r="S93" s="49"/>
      <c r="T93" s="49"/>
      <c r="U93" s="49"/>
      <c r="V93" s="49"/>
      <c r="W93" s="49"/>
      <c r="X93" s="49"/>
      <c r="Y93" s="49"/>
      <c r="Z93" s="49"/>
      <c r="AA93" s="49"/>
      <c r="AB93" s="49"/>
      <c r="AN93" s="20"/>
    </row>
    <row r="94" spans="1:40" s="4" customFormat="1" ht="15" customHeight="1" x14ac:dyDescent="0.25">
      <c r="A94" s="49"/>
      <c r="B94" s="49"/>
      <c r="C94" s="49"/>
      <c r="D94" s="49"/>
      <c r="E94" s="49"/>
      <c r="F94" s="49"/>
      <c r="G94" s="49"/>
      <c r="H94" s="49"/>
      <c r="I94" s="49"/>
      <c r="J94" s="49"/>
      <c r="K94" s="49"/>
      <c r="L94" s="49"/>
      <c r="M94" s="49"/>
      <c r="N94" s="49"/>
      <c r="O94" s="49"/>
      <c r="P94" s="49"/>
      <c r="Q94" s="49"/>
      <c r="R94" s="49"/>
      <c r="S94" s="49"/>
      <c r="T94" s="49"/>
      <c r="U94" s="49"/>
      <c r="V94" s="49"/>
      <c r="W94" s="49"/>
      <c r="X94" s="49"/>
      <c r="Y94" s="49"/>
      <c r="Z94" s="49"/>
      <c r="AA94" s="49"/>
      <c r="AB94" s="49"/>
      <c r="AN94" s="20"/>
    </row>
    <row r="95" spans="1:40" s="4" customFormat="1" ht="15" customHeight="1" x14ac:dyDescent="0.25">
      <c r="A95" s="49"/>
      <c r="B95" s="49"/>
      <c r="C95" s="49"/>
      <c r="D95" s="49"/>
      <c r="E95" s="49"/>
      <c r="F95" s="49"/>
      <c r="G95" s="49"/>
      <c r="H95" s="49"/>
      <c r="I95" s="49"/>
      <c r="J95" s="49"/>
      <c r="K95" s="49"/>
      <c r="L95" s="49"/>
      <c r="M95" s="49"/>
      <c r="N95" s="49"/>
      <c r="O95" s="49"/>
      <c r="P95" s="49"/>
      <c r="Q95" s="49"/>
      <c r="R95" s="49"/>
      <c r="S95" s="49"/>
      <c r="T95" s="49"/>
      <c r="U95" s="49"/>
      <c r="V95" s="49"/>
      <c r="W95" s="49"/>
      <c r="X95" s="49"/>
      <c r="Y95" s="49"/>
      <c r="Z95" s="49"/>
      <c r="AA95" s="49"/>
      <c r="AB95" s="49"/>
      <c r="AN95" s="20"/>
    </row>
    <row r="96" spans="1:40" s="4" customFormat="1" ht="15" customHeight="1" x14ac:dyDescent="0.25">
      <c r="A96" s="49"/>
      <c r="B96" s="49"/>
      <c r="C96" s="49"/>
      <c r="D96" s="49"/>
      <c r="E96" s="49"/>
      <c r="F96" s="49"/>
      <c r="G96" s="49"/>
      <c r="H96" s="49"/>
      <c r="I96" s="49"/>
      <c r="J96" s="49"/>
      <c r="K96" s="49"/>
      <c r="L96" s="49"/>
      <c r="M96" s="49"/>
      <c r="N96" s="49"/>
      <c r="O96" s="49"/>
      <c r="P96" s="49"/>
      <c r="Q96" s="49"/>
      <c r="R96" s="49"/>
      <c r="S96" s="49"/>
      <c r="T96" s="49"/>
      <c r="U96" s="49"/>
      <c r="V96" s="49"/>
      <c r="W96" s="49"/>
      <c r="X96" s="49"/>
      <c r="Y96" s="49"/>
      <c r="Z96" s="49"/>
      <c r="AA96" s="49"/>
      <c r="AB96" s="49"/>
      <c r="AN96" s="20"/>
    </row>
    <row r="97" spans="1:40" s="4" customFormat="1" ht="15" customHeight="1" x14ac:dyDescent="0.25">
      <c r="A97" s="49"/>
      <c r="B97" s="49"/>
      <c r="C97" s="49"/>
      <c r="D97" s="49"/>
      <c r="E97" s="49"/>
      <c r="F97" s="49"/>
      <c r="G97" s="49"/>
      <c r="H97" s="49"/>
      <c r="I97" s="49"/>
      <c r="J97" s="49"/>
      <c r="K97" s="49"/>
      <c r="L97" s="49"/>
      <c r="M97" s="49"/>
      <c r="N97" s="49"/>
      <c r="O97" s="49"/>
      <c r="P97" s="49"/>
      <c r="Q97" s="49"/>
      <c r="R97" s="49"/>
      <c r="S97" s="49"/>
      <c r="T97" s="49"/>
      <c r="U97" s="49"/>
      <c r="V97" s="49"/>
      <c r="W97" s="49"/>
      <c r="X97" s="49"/>
      <c r="Y97" s="49"/>
      <c r="Z97" s="49"/>
      <c r="AA97" s="49"/>
      <c r="AB97" s="49"/>
      <c r="AN97" s="20"/>
    </row>
    <row r="98" spans="1:40" s="4" customFormat="1" ht="15" customHeight="1" x14ac:dyDescent="0.25">
      <c r="A98" s="49"/>
      <c r="B98" s="49"/>
      <c r="C98" s="49"/>
      <c r="D98" s="49"/>
      <c r="E98" s="49"/>
      <c r="F98" s="49"/>
      <c r="G98" s="49"/>
      <c r="H98" s="49"/>
      <c r="I98" s="49"/>
      <c r="J98" s="49"/>
      <c r="K98" s="49"/>
      <c r="L98" s="49"/>
      <c r="M98" s="49"/>
      <c r="N98" s="49"/>
      <c r="O98" s="49"/>
      <c r="P98" s="49"/>
      <c r="Q98" s="49"/>
      <c r="R98" s="49"/>
      <c r="S98" s="49"/>
      <c r="T98" s="49"/>
      <c r="U98" s="49"/>
      <c r="V98" s="49"/>
      <c r="W98" s="49"/>
      <c r="X98" s="49"/>
      <c r="Y98" s="49"/>
      <c r="Z98" s="49"/>
      <c r="AA98" s="49"/>
      <c r="AB98" s="49"/>
      <c r="AN98" s="20"/>
    </row>
    <row r="99" spans="1:40" s="4" customFormat="1" ht="15" customHeight="1" x14ac:dyDescent="0.25">
      <c r="A99" s="49"/>
      <c r="B99" s="49"/>
      <c r="C99" s="49"/>
      <c r="D99" s="49"/>
      <c r="E99" s="49"/>
      <c r="F99" s="49"/>
      <c r="G99" s="49"/>
      <c r="H99" s="49"/>
      <c r="I99" s="49"/>
      <c r="J99" s="49"/>
      <c r="K99" s="49"/>
      <c r="L99" s="49"/>
      <c r="M99" s="49"/>
      <c r="N99" s="49"/>
      <c r="O99" s="49"/>
      <c r="P99" s="49"/>
      <c r="Q99" s="49"/>
      <c r="R99" s="49"/>
      <c r="S99" s="49"/>
      <c r="T99" s="49"/>
      <c r="U99" s="49"/>
      <c r="V99" s="49"/>
      <c r="W99" s="49"/>
      <c r="X99" s="49"/>
      <c r="Y99" s="49"/>
      <c r="Z99" s="49"/>
      <c r="AA99" s="49"/>
      <c r="AB99" s="49"/>
      <c r="AN99" s="20"/>
    </row>
    <row r="100" spans="1:40" s="4" customFormat="1" ht="15" customHeight="1" x14ac:dyDescent="0.25">
      <c r="A100" s="49"/>
      <c r="B100" s="49"/>
      <c r="C100" s="49"/>
      <c r="D100" s="49"/>
      <c r="E100" s="49"/>
      <c r="F100" s="49"/>
      <c r="G100" s="49"/>
      <c r="H100" s="49"/>
      <c r="I100" s="49"/>
      <c r="J100" s="49"/>
      <c r="K100" s="49"/>
      <c r="L100" s="49"/>
      <c r="M100" s="49"/>
      <c r="N100" s="49"/>
      <c r="O100" s="49"/>
      <c r="P100" s="49"/>
      <c r="Q100" s="49"/>
      <c r="R100" s="49"/>
      <c r="S100" s="49"/>
      <c r="T100" s="49"/>
      <c r="U100" s="49"/>
      <c r="V100" s="49"/>
      <c r="W100" s="49"/>
      <c r="X100" s="49"/>
      <c r="Y100" s="49"/>
      <c r="Z100" s="49"/>
      <c r="AA100" s="49"/>
      <c r="AB100" s="49"/>
      <c r="AN100" s="20"/>
    </row>
    <row r="101" spans="1:40" s="4" customFormat="1" ht="15" customHeight="1" x14ac:dyDescent="0.25">
      <c r="A101" s="49"/>
      <c r="B101" s="49"/>
      <c r="C101" s="49"/>
      <c r="D101" s="49"/>
      <c r="E101" s="49"/>
      <c r="F101" s="49"/>
      <c r="G101" s="49"/>
      <c r="H101" s="49"/>
      <c r="I101" s="49"/>
      <c r="J101" s="49"/>
      <c r="K101" s="49"/>
      <c r="L101" s="49"/>
      <c r="M101" s="49"/>
      <c r="N101" s="49"/>
      <c r="O101" s="49"/>
      <c r="P101" s="49"/>
      <c r="Q101" s="49"/>
      <c r="R101" s="49"/>
      <c r="S101" s="49"/>
      <c r="T101" s="49"/>
      <c r="U101" s="49"/>
      <c r="V101" s="49"/>
      <c r="W101" s="49"/>
      <c r="X101" s="49"/>
      <c r="Y101" s="49"/>
      <c r="Z101" s="49"/>
      <c r="AA101" s="49"/>
      <c r="AB101" s="49"/>
      <c r="AN101" s="20"/>
    </row>
    <row r="102" spans="1:40" s="4" customFormat="1" ht="15" customHeight="1" x14ac:dyDescent="0.25">
      <c r="A102" s="49"/>
      <c r="B102" s="49"/>
      <c r="C102" s="49"/>
      <c r="D102" s="49"/>
      <c r="E102" s="49"/>
      <c r="F102" s="49"/>
      <c r="G102" s="49"/>
      <c r="H102" s="49"/>
      <c r="I102" s="49"/>
      <c r="J102" s="49"/>
      <c r="K102" s="49"/>
      <c r="L102" s="49"/>
      <c r="M102" s="49"/>
      <c r="N102" s="49"/>
      <c r="O102" s="49"/>
      <c r="P102" s="49"/>
      <c r="Q102" s="49"/>
      <c r="R102" s="49"/>
      <c r="S102" s="49"/>
      <c r="T102" s="49"/>
      <c r="U102" s="49"/>
      <c r="V102" s="49"/>
      <c r="W102" s="49"/>
      <c r="X102" s="49"/>
      <c r="Y102" s="49"/>
      <c r="Z102" s="49"/>
      <c r="AA102" s="49"/>
      <c r="AB102" s="49"/>
      <c r="AN102" s="20"/>
    </row>
    <row r="103" spans="1:40" s="4" customFormat="1" ht="15" customHeight="1" x14ac:dyDescent="0.25">
      <c r="A103" s="49"/>
      <c r="B103" s="49"/>
      <c r="C103" s="49"/>
      <c r="D103" s="49"/>
      <c r="E103" s="49"/>
      <c r="F103" s="49"/>
      <c r="G103" s="49"/>
      <c r="H103" s="49"/>
      <c r="I103" s="49"/>
      <c r="J103" s="49"/>
      <c r="K103" s="49"/>
      <c r="L103" s="49"/>
      <c r="M103" s="49"/>
      <c r="N103" s="49"/>
      <c r="O103" s="49"/>
      <c r="P103" s="49"/>
      <c r="Q103" s="49"/>
      <c r="R103" s="49"/>
      <c r="S103" s="49"/>
      <c r="T103" s="49"/>
      <c r="U103" s="49"/>
      <c r="V103" s="49"/>
      <c r="W103" s="49"/>
      <c r="X103" s="49"/>
      <c r="Y103" s="49"/>
      <c r="Z103" s="49"/>
      <c r="AA103" s="49"/>
      <c r="AB103" s="49"/>
      <c r="AN103" s="20"/>
    </row>
    <row r="104" spans="1:40" s="4" customFormat="1" ht="15" customHeight="1" x14ac:dyDescent="0.25">
      <c r="A104" s="49"/>
      <c r="B104" s="49"/>
      <c r="C104" s="49"/>
      <c r="D104" s="49"/>
      <c r="E104" s="49"/>
      <c r="F104" s="49"/>
      <c r="G104" s="49"/>
      <c r="H104" s="49"/>
      <c r="I104" s="49"/>
      <c r="J104" s="49"/>
      <c r="K104" s="49"/>
      <c r="L104" s="49"/>
      <c r="M104" s="49"/>
      <c r="N104" s="49"/>
      <c r="O104" s="49"/>
      <c r="P104" s="49"/>
      <c r="Q104" s="49"/>
      <c r="R104" s="49"/>
      <c r="S104" s="49"/>
      <c r="T104" s="49"/>
      <c r="U104" s="49"/>
      <c r="V104" s="49"/>
      <c r="W104" s="49"/>
      <c r="X104" s="49"/>
      <c r="Y104" s="49"/>
      <c r="Z104" s="49"/>
      <c r="AA104" s="49"/>
      <c r="AB104" s="49"/>
      <c r="AN104" s="20"/>
    </row>
    <row r="105" spans="1:40" s="4" customFormat="1" ht="15" customHeight="1" x14ac:dyDescent="0.25">
      <c r="A105" s="49"/>
      <c r="B105" s="49"/>
      <c r="C105" s="49"/>
      <c r="D105" s="49"/>
      <c r="E105" s="49"/>
      <c r="F105" s="49"/>
      <c r="G105" s="49"/>
      <c r="H105" s="49"/>
      <c r="I105" s="49"/>
      <c r="J105" s="49"/>
      <c r="K105" s="49"/>
      <c r="L105" s="49"/>
      <c r="M105" s="49"/>
      <c r="N105" s="49"/>
      <c r="O105" s="49"/>
      <c r="P105" s="49"/>
      <c r="Q105" s="49"/>
      <c r="R105" s="49"/>
      <c r="S105" s="49"/>
      <c r="T105" s="49"/>
      <c r="U105" s="49"/>
      <c r="V105" s="49"/>
      <c r="W105" s="49"/>
      <c r="X105" s="49"/>
      <c r="Y105" s="49"/>
      <c r="Z105" s="49"/>
      <c r="AA105" s="49"/>
      <c r="AB105" s="49"/>
      <c r="AN105" s="20"/>
    </row>
    <row r="106" spans="1:40" s="4" customFormat="1" ht="15" customHeight="1" x14ac:dyDescent="0.25">
      <c r="A106" s="49"/>
      <c r="B106" s="49"/>
      <c r="C106" s="49"/>
      <c r="D106" s="49"/>
      <c r="E106" s="49"/>
      <c r="F106" s="49"/>
      <c r="G106" s="49"/>
      <c r="H106" s="49"/>
      <c r="I106" s="49"/>
      <c r="J106" s="49"/>
      <c r="K106" s="49"/>
      <c r="L106" s="49"/>
      <c r="M106" s="49"/>
      <c r="N106" s="49"/>
      <c r="O106" s="49"/>
      <c r="P106" s="49"/>
      <c r="Q106" s="49"/>
      <c r="R106" s="49"/>
      <c r="S106" s="49"/>
      <c r="T106" s="49"/>
      <c r="U106" s="49"/>
      <c r="V106" s="49"/>
      <c r="W106" s="49"/>
      <c r="X106" s="49"/>
      <c r="Y106" s="49"/>
      <c r="Z106" s="49"/>
      <c r="AA106" s="49"/>
      <c r="AB106" s="49"/>
      <c r="AN106" s="20"/>
    </row>
    <row r="107" spans="1:40" s="4" customFormat="1" ht="15" customHeight="1" x14ac:dyDescent="0.25">
      <c r="A107" s="49"/>
      <c r="B107" s="49"/>
      <c r="C107" s="49"/>
      <c r="D107" s="49"/>
      <c r="E107" s="49"/>
      <c r="F107" s="49"/>
      <c r="G107" s="49"/>
      <c r="H107" s="49"/>
      <c r="I107" s="49"/>
      <c r="J107" s="49"/>
      <c r="K107" s="49"/>
      <c r="L107" s="49"/>
      <c r="M107" s="49"/>
      <c r="N107" s="49"/>
      <c r="O107" s="49"/>
      <c r="P107" s="49"/>
      <c r="Q107" s="49"/>
      <c r="R107" s="49"/>
      <c r="S107" s="49"/>
      <c r="T107" s="49"/>
      <c r="U107" s="49"/>
      <c r="V107" s="49"/>
      <c r="W107" s="49"/>
      <c r="X107" s="49"/>
      <c r="Y107" s="49"/>
      <c r="Z107" s="49"/>
      <c r="AA107" s="49"/>
      <c r="AB107" s="49"/>
      <c r="AN107" s="20"/>
    </row>
    <row r="108" spans="1:40" s="4" customFormat="1" ht="15" customHeight="1" x14ac:dyDescent="0.25">
      <c r="A108" s="49"/>
      <c r="B108" s="49"/>
      <c r="C108" s="49"/>
      <c r="D108" s="49"/>
      <c r="E108" s="49"/>
      <c r="F108" s="49"/>
      <c r="G108" s="49"/>
      <c r="H108" s="49"/>
      <c r="I108" s="49"/>
      <c r="J108" s="49"/>
      <c r="K108" s="49"/>
      <c r="L108" s="49"/>
      <c r="M108" s="49"/>
      <c r="N108" s="49"/>
      <c r="O108" s="49"/>
      <c r="P108" s="49"/>
      <c r="Q108" s="49"/>
      <c r="R108" s="49"/>
      <c r="S108" s="49"/>
      <c r="T108" s="49"/>
      <c r="U108" s="49"/>
      <c r="V108" s="49"/>
      <c r="W108" s="49"/>
      <c r="X108" s="49"/>
      <c r="Y108" s="49"/>
      <c r="Z108" s="49"/>
      <c r="AA108" s="49"/>
      <c r="AB108" s="49"/>
      <c r="AN108" s="20"/>
    </row>
    <row r="109" spans="1:40" s="4" customFormat="1" ht="15" customHeight="1" x14ac:dyDescent="0.25">
      <c r="L109" s="49"/>
      <c r="M109" s="49"/>
      <c r="N109" s="49"/>
      <c r="O109" s="49"/>
      <c r="P109" s="49"/>
      <c r="Q109" s="49"/>
      <c r="R109" s="49"/>
      <c r="S109" s="49"/>
      <c r="T109" s="49"/>
      <c r="U109" s="49"/>
      <c r="V109" s="49"/>
      <c r="W109" s="49"/>
      <c r="X109" s="49"/>
      <c r="Y109" s="49"/>
      <c r="Z109" s="49"/>
      <c r="AA109" s="49"/>
      <c r="AB109" s="49"/>
      <c r="AN109" s="20"/>
    </row>
    <row r="110" spans="1:40" s="4" customFormat="1" ht="15" customHeight="1" x14ac:dyDescent="0.25">
      <c r="L110" s="49"/>
      <c r="M110" s="49"/>
      <c r="N110" s="49"/>
      <c r="O110" s="49"/>
      <c r="P110" s="49"/>
      <c r="Q110" s="49"/>
      <c r="R110" s="49"/>
      <c r="S110" s="49"/>
      <c r="T110" s="49"/>
      <c r="U110" s="49"/>
      <c r="V110" s="49"/>
      <c r="W110" s="49"/>
      <c r="X110" s="49"/>
      <c r="Y110" s="49"/>
      <c r="Z110" s="49"/>
      <c r="AA110" s="49"/>
      <c r="AB110" s="49"/>
      <c r="AN110" s="20"/>
    </row>
    <row r="111" spans="1:40" s="4" customFormat="1" ht="15" customHeight="1" x14ac:dyDescent="0.25">
      <c r="L111" s="49"/>
      <c r="M111" s="49"/>
      <c r="N111" s="49"/>
      <c r="O111" s="49"/>
      <c r="P111" s="49"/>
      <c r="Q111" s="49"/>
      <c r="R111" s="49"/>
      <c r="S111" s="49"/>
      <c r="T111" s="49"/>
      <c r="U111" s="49"/>
      <c r="V111" s="49"/>
      <c r="W111" s="49"/>
      <c r="X111" s="49"/>
      <c r="Y111" s="49"/>
      <c r="Z111" s="49"/>
      <c r="AA111" s="49"/>
      <c r="AB111" s="49"/>
      <c r="AN111" s="20"/>
    </row>
    <row r="112" spans="1:40" s="4" customFormat="1" ht="15" customHeight="1" x14ac:dyDescent="0.25">
      <c r="L112" s="49"/>
      <c r="M112" s="49"/>
      <c r="N112" s="49"/>
      <c r="O112" s="49"/>
      <c r="P112" s="49"/>
      <c r="Q112" s="49"/>
      <c r="R112" s="49"/>
      <c r="S112" s="49"/>
      <c r="T112" s="49"/>
      <c r="U112" s="49"/>
      <c r="V112" s="49"/>
      <c r="W112" s="49"/>
      <c r="X112" s="49"/>
      <c r="Y112" s="49"/>
      <c r="Z112" s="49"/>
      <c r="AA112" s="49"/>
      <c r="AB112" s="49"/>
      <c r="AN112" s="20"/>
    </row>
    <row r="113" spans="11:40" s="4" customFormat="1" ht="15" customHeight="1" x14ac:dyDescent="0.25">
      <c r="L113" s="49"/>
      <c r="M113" s="49"/>
      <c r="N113" s="49"/>
      <c r="O113" s="49"/>
      <c r="P113" s="49"/>
      <c r="Q113" s="49"/>
      <c r="R113" s="49"/>
      <c r="S113" s="49"/>
      <c r="T113" s="49"/>
      <c r="U113" s="49"/>
      <c r="V113" s="49"/>
      <c r="W113" s="49"/>
      <c r="X113" s="49"/>
      <c r="Y113" s="49"/>
      <c r="Z113" s="49"/>
      <c r="AA113" s="49"/>
      <c r="AB113" s="49"/>
      <c r="AN113" s="20"/>
    </row>
    <row r="114" spans="11:40" s="4" customFormat="1" ht="15" customHeight="1" x14ac:dyDescent="0.25">
      <c r="P114" s="49"/>
      <c r="Q114" s="49"/>
      <c r="R114" s="49"/>
      <c r="S114" s="49"/>
      <c r="T114" s="49"/>
      <c r="U114" s="49"/>
      <c r="V114" s="49"/>
      <c r="W114" s="49"/>
      <c r="X114" s="49"/>
      <c r="Y114" s="49"/>
      <c r="Z114" s="49"/>
      <c r="AA114" s="49"/>
      <c r="AB114" s="49"/>
      <c r="AN114" s="20"/>
    </row>
    <row r="115" spans="11:40" s="4" customFormat="1" ht="15" customHeight="1" x14ac:dyDescent="0.25">
      <c r="K115" s="21"/>
      <c r="P115" s="49"/>
      <c r="Q115" s="49"/>
      <c r="R115" s="49"/>
      <c r="S115" s="49"/>
      <c r="T115" s="49"/>
      <c r="U115" s="49"/>
      <c r="V115" s="49"/>
      <c r="W115" s="49"/>
      <c r="X115" s="49"/>
      <c r="Y115" s="49"/>
      <c r="Z115" s="49"/>
      <c r="AA115" s="49"/>
      <c r="AB115" s="49"/>
      <c r="AN115" s="20"/>
    </row>
    <row r="116" spans="11:40" s="4" customFormat="1" ht="15" customHeight="1" x14ac:dyDescent="0.25">
      <c r="K116" s="21"/>
      <c r="P116" s="49"/>
      <c r="Q116" s="49"/>
      <c r="R116" s="49"/>
      <c r="S116" s="49"/>
      <c r="T116" s="49"/>
      <c r="U116" s="49"/>
      <c r="V116" s="49"/>
      <c r="W116" s="49"/>
      <c r="X116" s="49"/>
      <c r="Y116" s="49"/>
      <c r="Z116" s="49"/>
      <c r="AA116" s="49"/>
      <c r="AB116" s="49"/>
      <c r="AN116" s="20"/>
    </row>
    <row r="117" spans="11:40" s="4" customFormat="1" ht="15" customHeight="1" x14ac:dyDescent="0.25">
      <c r="K117" s="21"/>
      <c r="P117" s="49"/>
      <c r="Q117" s="49"/>
      <c r="R117" s="49"/>
      <c r="S117" s="49"/>
      <c r="T117" s="49"/>
      <c r="U117" s="49"/>
      <c r="V117" s="49"/>
      <c r="W117" s="49"/>
      <c r="X117" s="49"/>
      <c r="Y117" s="49"/>
      <c r="Z117" s="49"/>
      <c r="AA117" s="49"/>
      <c r="AB117" s="49"/>
      <c r="AN117" s="20"/>
    </row>
    <row r="118" spans="11:40" s="4" customFormat="1" ht="15" customHeight="1" x14ac:dyDescent="0.25">
      <c r="K118" s="21"/>
      <c r="P118" s="49"/>
      <c r="Q118" s="49"/>
      <c r="R118" s="49"/>
      <c r="S118" s="49"/>
      <c r="T118" s="49"/>
      <c r="U118" s="49"/>
      <c r="V118" s="49"/>
      <c r="W118" s="49"/>
      <c r="X118" s="49"/>
      <c r="Y118" s="49"/>
      <c r="Z118" s="49"/>
      <c r="AA118" s="49"/>
      <c r="AB118" s="49"/>
      <c r="AN118" s="20"/>
    </row>
    <row r="119" spans="11:40" s="4" customFormat="1" ht="15" customHeight="1" x14ac:dyDescent="0.25">
      <c r="K119" s="21"/>
      <c r="P119" s="49"/>
      <c r="Q119" s="49"/>
      <c r="R119" s="49"/>
      <c r="S119" s="49"/>
      <c r="T119" s="49"/>
      <c r="U119" s="49"/>
      <c r="V119" s="49"/>
      <c r="W119" s="49"/>
      <c r="X119" s="49"/>
      <c r="Y119" s="49"/>
      <c r="Z119" s="49"/>
      <c r="AA119" s="49"/>
      <c r="AB119" s="49"/>
      <c r="AN119" s="20"/>
    </row>
    <row r="120" spans="11:40" s="4" customFormat="1" ht="15" customHeight="1" x14ac:dyDescent="0.25">
      <c r="K120" s="21"/>
      <c r="P120" s="49"/>
      <c r="Q120" s="49"/>
      <c r="R120" s="49"/>
      <c r="S120" s="49"/>
      <c r="T120" s="49"/>
      <c r="U120" s="49"/>
      <c r="V120" s="49"/>
      <c r="W120" s="49"/>
      <c r="X120" s="49"/>
      <c r="Y120" s="49"/>
      <c r="Z120" s="49"/>
      <c r="AA120" s="49"/>
      <c r="AB120" s="49"/>
      <c r="AN120" s="20"/>
    </row>
    <row r="121" spans="11:40" s="4" customFormat="1" ht="15" customHeight="1" x14ac:dyDescent="0.25">
      <c r="K121" s="21"/>
      <c r="P121" s="49"/>
      <c r="Q121" s="49"/>
      <c r="R121" s="49"/>
      <c r="S121" s="49"/>
      <c r="T121" s="49"/>
      <c r="U121" s="49"/>
      <c r="V121" s="49"/>
      <c r="W121" s="49"/>
      <c r="X121" s="49"/>
      <c r="Y121" s="49"/>
      <c r="Z121" s="49"/>
      <c r="AA121" s="49"/>
      <c r="AB121" s="49"/>
      <c r="AN121" s="20"/>
    </row>
    <row r="122" spans="11:40" s="4" customFormat="1" ht="15" customHeight="1" x14ac:dyDescent="0.25">
      <c r="K122" s="21"/>
      <c r="P122" s="49"/>
      <c r="Q122" s="49"/>
      <c r="R122" s="49"/>
      <c r="S122" s="49"/>
      <c r="T122" s="49"/>
      <c r="U122" s="49"/>
      <c r="V122" s="49"/>
      <c r="W122" s="49"/>
      <c r="X122" s="49"/>
      <c r="Y122" s="49"/>
      <c r="Z122" s="49"/>
      <c r="AA122" s="49"/>
      <c r="AB122" s="49"/>
      <c r="AN122" s="20"/>
    </row>
    <row r="123" spans="11:40" s="4" customFormat="1" ht="15" customHeight="1" x14ac:dyDescent="0.25">
      <c r="K123" s="21"/>
      <c r="P123" s="49"/>
      <c r="Q123" s="49"/>
      <c r="R123" s="49"/>
      <c r="S123" s="49"/>
      <c r="T123" s="49"/>
      <c r="U123" s="49"/>
      <c r="V123" s="49"/>
      <c r="W123" s="49"/>
      <c r="X123" s="49"/>
      <c r="Y123" s="49"/>
      <c r="Z123" s="49"/>
      <c r="AA123" s="49"/>
      <c r="AB123" s="49"/>
      <c r="AN123" s="20"/>
    </row>
    <row r="124" spans="11:40" s="4" customFormat="1" ht="15" customHeight="1" x14ac:dyDescent="0.25">
      <c r="K124" s="21"/>
      <c r="P124" s="49"/>
      <c r="Q124" s="49"/>
      <c r="R124" s="49"/>
      <c r="S124" s="49"/>
      <c r="T124" s="49"/>
      <c r="U124" s="49"/>
      <c r="V124" s="49"/>
      <c r="W124" s="49"/>
      <c r="X124" s="49"/>
      <c r="Y124" s="49"/>
      <c r="Z124" s="49"/>
      <c r="AA124" s="49"/>
      <c r="AB124" s="49"/>
      <c r="AN124" s="20"/>
    </row>
    <row r="125" spans="11:40" s="4" customFormat="1" ht="15" customHeight="1" x14ac:dyDescent="0.25">
      <c r="K125" s="21"/>
      <c r="P125" s="49"/>
      <c r="Q125" s="49"/>
      <c r="R125" s="49"/>
      <c r="S125" s="49"/>
      <c r="T125" s="49"/>
      <c r="U125" s="49"/>
      <c r="V125" s="49"/>
      <c r="W125" s="49"/>
      <c r="X125" s="49"/>
      <c r="Y125" s="49"/>
      <c r="Z125" s="49"/>
      <c r="AA125" s="49"/>
      <c r="AB125" s="49"/>
      <c r="AN125" s="20"/>
    </row>
    <row r="126" spans="11:40" s="4" customFormat="1" ht="15" customHeight="1" x14ac:dyDescent="0.25">
      <c r="K126" s="21"/>
      <c r="P126" s="49"/>
      <c r="Q126" s="49"/>
      <c r="R126" s="49"/>
      <c r="S126" s="49"/>
      <c r="T126" s="49"/>
      <c r="U126" s="49"/>
      <c r="V126" s="49"/>
      <c r="W126" s="49"/>
      <c r="X126" s="49"/>
      <c r="Y126" s="49"/>
      <c r="Z126" s="49"/>
      <c r="AA126" s="49"/>
      <c r="AB126" s="49"/>
      <c r="AN126" s="20"/>
    </row>
    <row r="127" spans="11:40" s="4" customFormat="1" ht="15" customHeight="1" x14ac:dyDescent="0.25">
      <c r="K127" s="21"/>
      <c r="P127" s="49"/>
      <c r="Q127" s="49"/>
      <c r="R127" s="49"/>
      <c r="S127" s="49"/>
      <c r="T127" s="49"/>
      <c r="U127" s="49"/>
      <c r="V127" s="49"/>
      <c r="W127" s="49"/>
      <c r="X127" s="49"/>
      <c r="Y127" s="49"/>
      <c r="Z127" s="49"/>
      <c r="AA127" s="49"/>
      <c r="AB127" s="49"/>
      <c r="AN127" s="20"/>
    </row>
    <row r="128" spans="11:40" s="4" customFormat="1" ht="15" customHeight="1" x14ac:dyDescent="0.25">
      <c r="K128" s="21"/>
      <c r="P128" s="49"/>
      <c r="Q128" s="49"/>
      <c r="R128" s="49"/>
      <c r="S128" s="49"/>
      <c r="T128" s="49"/>
      <c r="U128" s="49"/>
      <c r="V128" s="49"/>
      <c r="W128" s="49"/>
      <c r="X128" s="49"/>
      <c r="Y128" s="49"/>
      <c r="Z128" s="49"/>
      <c r="AA128" s="49"/>
      <c r="AB128" s="49"/>
      <c r="AN128" s="20"/>
    </row>
    <row r="129" spans="11:40" s="4" customFormat="1" ht="15" customHeight="1" x14ac:dyDescent="0.25">
      <c r="K129" s="21"/>
      <c r="P129" s="49"/>
      <c r="Q129" s="49"/>
      <c r="R129" s="49"/>
      <c r="S129" s="49"/>
      <c r="T129" s="49"/>
      <c r="U129" s="49"/>
      <c r="V129" s="49"/>
      <c r="W129" s="49"/>
      <c r="X129" s="49"/>
      <c r="Y129" s="49"/>
      <c r="Z129" s="49"/>
      <c r="AA129" s="49"/>
      <c r="AB129" s="49"/>
      <c r="AN129" s="20"/>
    </row>
    <row r="130" spans="11:40" s="4" customFormat="1" ht="15" customHeight="1" x14ac:dyDescent="0.25">
      <c r="K130" s="21"/>
      <c r="P130" s="49"/>
      <c r="Q130" s="49"/>
      <c r="R130" s="49"/>
      <c r="S130" s="49"/>
      <c r="T130" s="49"/>
      <c r="U130" s="49"/>
      <c r="V130" s="49"/>
      <c r="W130" s="49"/>
      <c r="X130" s="49"/>
      <c r="Y130" s="49"/>
      <c r="Z130" s="49"/>
      <c r="AA130" s="49"/>
      <c r="AB130" s="49"/>
      <c r="AN130" s="20"/>
    </row>
    <row r="131" spans="11:40" s="4" customFormat="1" ht="15" customHeight="1" x14ac:dyDescent="0.25">
      <c r="K131" s="21"/>
      <c r="P131" s="49"/>
      <c r="Q131" s="49"/>
      <c r="R131" s="49"/>
      <c r="S131" s="49"/>
      <c r="T131" s="49"/>
      <c r="U131" s="49"/>
      <c r="V131" s="49"/>
      <c r="W131" s="49"/>
      <c r="X131" s="49"/>
      <c r="Y131" s="49"/>
      <c r="Z131" s="49"/>
      <c r="AA131" s="49"/>
      <c r="AB131" s="49"/>
      <c r="AN131" s="20"/>
    </row>
    <row r="132" spans="11:40" s="4" customFormat="1" ht="15" customHeight="1" x14ac:dyDescent="0.25">
      <c r="K132" s="21"/>
      <c r="P132" s="49"/>
      <c r="Q132" s="49"/>
      <c r="R132" s="49"/>
      <c r="S132" s="49"/>
      <c r="T132" s="49"/>
      <c r="U132" s="49"/>
      <c r="V132" s="49"/>
      <c r="W132" s="49"/>
      <c r="X132" s="49"/>
      <c r="Y132" s="49"/>
      <c r="Z132" s="49"/>
      <c r="AA132" s="49"/>
      <c r="AB132" s="49"/>
      <c r="AN132" s="20"/>
    </row>
    <row r="133" spans="11:40" s="4" customFormat="1" ht="15" customHeight="1" x14ac:dyDescent="0.25">
      <c r="K133" s="21"/>
      <c r="P133" s="49"/>
      <c r="Q133" s="49"/>
      <c r="R133" s="49"/>
      <c r="S133" s="49"/>
      <c r="T133" s="49"/>
      <c r="U133" s="49"/>
      <c r="V133" s="49"/>
      <c r="W133" s="49"/>
      <c r="X133" s="49"/>
      <c r="Y133" s="49"/>
      <c r="Z133" s="49"/>
      <c r="AA133" s="49"/>
      <c r="AB133" s="49"/>
      <c r="AN133" s="20"/>
    </row>
    <row r="134" spans="11:40" s="4" customFormat="1" ht="15" customHeight="1" x14ac:dyDescent="0.25">
      <c r="K134" s="21"/>
      <c r="P134" s="49"/>
      <c r="Q134" s="49"/>
      <c r="R134" s="49"/>
      <c r="S134" s="49"/>
      <c r="T134" s="49"/>
      <c r="U134" s="49"/>
      <c r="V134" s="49"/>
      <c r="W134" s="49"/>
      <c r="X134" s="49"/>
      <c r="Y134" s="49"/>
      <c r="Z134" s="49"/>
      <c r="AA134" s="49"/>
      <c r="AB134" s="49"/>
      <c r="AN134" s="20"/>
    </row>
    <row r="135" spans="11:40" s="4" customFormat="1" ht="15" customHeight="1" x14ac:dyDescent="0.25">
      <c r="K135" s="21"/>
      <c r="P135" s="49"/>
      <c r="Q135" s="49"/>
      <c r="R135" s="49"/>
      <c r="S135" s="49"/>
      <c r="T135" s="49"/>
      <c r="U135" s="49"/>
      <c r="V135" s="49"/>
      <c r="W135" s="49"/>
      <c r="X135" s="49"/>
      <c r="Y135" s="49"/>
      <c r="Z135" s="49"/>
      <c r="AA135" s="49"/>
      <c r="AB135" s="49"/>
      <c r="AN135" s="20"/>
    </row>
    <row r="136" spans="11:40" s="4" customFormat="1" ht="15" customHeight="1" x14ac:dyDescent="0.25">
      <c r="K136" s="21"/>
      <c r="P136" s="49"/>
      <c r="Q136" s="49"/>
      <c r="R136" s="49"/>
      <c r="S136" s="49"/>
      <c r="T136" s="49"/>
      <c r="U136" s="49"/>
      <c r="V136" s="49"/>
      <c r="W136" s="49"/>
      <c r="X136" s="49"/>
      <c r="Y136" s="49"/>
      <c r="Z136" s="49"/>
      <c r="AA136" s="49"/>
      <c r="AB136" s="49"/>
      <c r="AN136" s="20"/>
    </row>
    <row r="137" spans="11:40" s="4" customFormat="1" ht="15" customHeight="1" x14ac:dyDescent="0.25">
      <c r="K137" s="21"/>
      <c r="P137" s="49"/>
      <c r="Q137" s="49"/>
      <c r="R137" s="49"/>
      <c r="S137" s="49"/>
      <c r="T137" s="49"/>
      <c r="U137" s="49"/>
      <c r="V137" s="49"/>
      <c r="W137" s="49"/>
      <c r="X137" s="49"/>
      <c r="Y137" s="49"/>
      <c r="Z137" s="49"/>
      <c r="AA137" s="49"/>
      <c r="AB137" s="49"/>
      <c r="AN137" s="20"/>
    </row>
    <row r="138" spans="11:40" s="4" customFormat="1" ht="15" customHeight="1" x14ac:dyDescent="0.25">
      <c r="K138" s="21"/>
      <c r="P138" s="49"/>
      <c r="Q138" s="49"/>
      <c r="R138" s="49"/>
      <c r="S138" s="49"/>
      <c r="T138" s="49"/>
      <c r="U138" s="49"/>
      <c r="V138" s="49"/>
      <c r="W138" s="49"/>
      <c r="X138" s="49"/>
      <c r="Y138" s="49"/>
      <c r="Z138" s="49"/>
      <c r="AA138" s="49"/>
      <c r="AB138" s="49"/>
      <c r="AN138" s="20"/>
    </row>
    <row r="139" spans="11:40" s="4" customFormat="1" ht="15" customHeight="1" x14ac:dyDescent="0.25">
      <c r="K139" s="21"/>
      <c r="P139" s="49"/>
      <c r="Q139" s="49"/>
      <c r="R139" s="49"/>
      <c r="S139" s="49"/>
      <c r="T139" s="49"/>
      <c r="U139" s="49"/>
      <c r="V139" s="49"/>
      <c r="W139" s="49"/>
      <c r="X139" s="49"/>
      <c r="Y139" s="49"/>
      <c r="Z139" s="49"/>
      <c r="AA139" s="49"/>
      <c r="AB139" s="49"/>
      <c r="AN139" s="20"/>
    </row>
    <row r="140" spans="11:40" s="4" customFormat="1" ht="15" customHeight="1" x14ac:dyDescent="0.25">
      <c r="K140" s="21"/>
      <c r="P140" s="49"/>
      <c r="Q140" s="49"/>
      <c r="R140" s="49"/>
      <c r="S140" s="49"/>
      <c r="T140" s="49"/>
      <c r="U140" s="49"/>
      <c r="V140" s="49"/>
      <c r="W140" s="49"/>
      <c r="X140" s="49"/>
      <c r="Y140" s="49"/>
      <c r="Z140" s="49"/>
      <c r="AA140" s="49"/>
      <c r="AB140" s="49"/>
      <c r="AN140" s="20"/>
    </row>
    <row r="141" spans="11:40" s="4" customFormat="1" ht="15" customHeight="1" x14ac:dyDescent="0.25">
      <c r="K141" s="21"/>
      <c r="P141" s="49"/>
      <c r="Q141" s="49"/>
      <c r="R141" s="49"/>
      <c r="S141" s="49"/>
      <c r="T141" s="49"/>
      <c r="U141" s="49"/>
      <c r="V141" s="49"/>
      <c r="W141" s="49"/>
      <c r="X141" s="49"/>
      <c r="Y141" s="49"/>
      <c r="Z141" s="49"/>
      <c r="AA141" s="49"/>
      <c r="AB141" s="49"/>
      <c r="AN141" s="20"/>
    </row>
    <row r="142" spans="11:40" s="4" customFormat="1" ht="15" customHeight="1" x14ac:dyDescent="0.25">
      <c r="K142" s="21"/>
      <c r="P142" s="49"/>
      <c r="Q142" s="49"/>
      <c r="R142" s="49"/>
      <c r="S142" s="49"/>
      <c r="T142" s="49"/>
      <c r="U142" s="49"/>
      <c r="V142" s="49"/>
      <c r="W142" s="49"/>
      <c r="X142" s="49"/>
      <c r="Y142" s="49"/>
      <c r="Z142" s="49"/>
      <c r="AA142" s="49"/>
      <c r="AB142" s="49"/>
      <c r="AN142" s="20"/>
    </row>
    <row r="143" spans="11:40" s="4" customFormat="1" ht="15" customHeight="1" x14ac:dyDescent="0.25">
      <c r="K143" s="21"/>
      <c r="P143" s="49"/>
      <c r="Q143" s="49"/>
      <c r="R143" s="49"/>
      <c r="S143" s="49"/>
      <c r="T143" s="49"/>
      <c r="U143" s="49"/>
      <c r="V143" s="49"/>
      <c r="W143" s="49"/>
      <c r="X143" s="49"/>
      <c r="Y143" s="49"/>
      <c r="Z143" s="49"/>
      <c r="AA143" s="49"/>
      <c r="AB143" s="49"/>
      <c r="AN143" s="20"/>
    </row>
    <row r="144" spans="11:40" s="4" customFormat="1" ht="15" customHeight="1" x14ac:dyDescent="0.25">
      <c r="K144" s="21"/>
      <c r="P144" s="49"/>
      <c r="Q144" s="49"/>
      <c r="R144" s="49"/>
      <c r="S144" s="49"/>
      <c r="T144" s="49"/>
      <c r="U144" s="49"/>
      <c r="V144" s="49"/>
      <c r="W144" s="49"/>
      <c r="X144" s="49"/>
      <c r="Y144" s="49"/>
      <c r="Z144" s="49"/>
      <c r="AA144" s="49"/>
      <c r="AB144" s="49"/>
      <c r="AN144" s="20"/>
    </row>
    <row r="145" spans="11:40" s="4" customFormat="1" ht="15" customHeight="1" x14ac:dyDescent="0.25">
      <c r="K145" s="21"/>
      <c r="P145" s="49"/>
      <c r="Q145" s="49"/>
      <c r="R145" s="49"/>
      <c r="S145" s="49"/>
      <c r="T145" s="49"/>
      <c r="U145" s="49"/>
      <c r="V145" s="49"/>
      <c r="W145" s="49"/>
      <c r="X145" s="49"/>
      <c r="Y145" s="49"/>
      <c r="Z145" s="49"/>
      <c r="AA145" s="49"/>
      <c r="AB145" s="49"/>
      <c r="AN145" s="20"/>
    </row>
    <row r="146" spans="11:40" s="4" customFormat="1" ht="15" customHeight="1" x14ac:dyDescent="0.25">
      <c r="K146" s="21"/>
      <c r="P146" s="49"/>
      <c r="Q146" s="49"/>
      <c r="R146" s="49"/>
      <c r="S146" s="49"/>
      <c r="T146" s="49"/>
      <c r="U146" s="49"/>
      <c r="V146" s="49"/>
      <c r="W146" s="49"/>
      <c r="X146" s="49"/>
      <c r="Y146" s="49"/>
      <c r="Z146" s="49"/>
      <c r="AA146" s="49"/>
      <c r="AB146" s="49"/>
      <c r="AN146" s="20"/>
    </row>
    <row r="147" spans="11:40" s="4" customFormat="1" ht="15" customHeight="1" x14ac:dyDescent="0.25">
      <c r="K147" s="21"/>
      <c r="P147" s="49"/>
      <c r="Q147" s="49"/>
      <c r="R147" s="49"/>
      <c r="S147" s="49"/>
      <c r="T147" s="49"/>
      <c r="U147" s="49"/>
      <c r="V147" s="49"/>
      <c r="W147" s="49"/>
      <c r="X147" s="49"/>
      <c r="Y147" s="49"/>
      <c r="Z147" s="49"/>
      <c r="AA147" s="49"/>
      <c r="AB147" s="49"/>
      <c r="AN147" s="20"/>
    </row>
    <row r="148" spans="11:40" s="4" customFormat="1" ht="15" customHeight="1" x14ac:dyDescent="0.25">
      <c r="K148" s="21"/>
      <c r="P148" s="49"/>
      <c r="Q148" s="49"/>
      <c r="R148" s="49"/>
      <c r="S148" s="49"/>
      <c r="T148" s="49"/>
      <c r="U148" s="49"/>
      <c r="V148" s="49"/>
      <c r="W148" s="49"/>
      <c r="X148" s="49"/>
      <c r="Y148" s="49"/>
      <c r="Z148" s="49"/>
      <c r="AA148" s="49"/>
      <c r="AB148" s="49"/>
      <c r="AN148" s="20"/>
    </row>
    <row r="149" spans="11:40" s="4" customFormat="1" ht="15" customHeight="1" x14ac:dyDescent="0.25">
      <c r="K149" s="21"/>
      <c r="P149" s="49"/>
      <c r="Q149" s="49"/>
      <c r="R149" s="49"/>
      <c r="S149" s="49"/>
      <c r="T149" s="49"/>
      <c r="U149" s="49"/>
      <c r="V149" s="49"/>
      <c r="W149" s="49"/>
      <c r="X149" s="49"/>
      <c r="Y149" s="49"/>
      <c r="Z149" s="49"/>
      <c r="AA149" s="49"/>
      <c r="AB149" s="49"/>
      <c r="AN149" s="20"/>
    </row>
    <row r="150" spans="11:40" s="4" customFormat="1" ht="15" customHeight="1" x14ac:dyDescent="0.25">
      <c r="K150" s="21"/>
      <c r="P150" s="49"/>
      <c r="Q150" s="49"/>
      <c r="R150" s="49"/>
      <c r="S150" s="49"/>
      <c r="T150" s="49"/>
      <c r="U150" s="49"/>
      <c r="V150" s="49"/>
      <c r="W150" s="49"/>
      <c r="X150" s="49"/>
      <c r="Y150" s="49"/>
      <c r="Z150" s="49"/>
      <c r="AA150" s="49"/>
      <c r="AB150" s="49"/>
      <c r="AN150" s="20"/>
    </row>
    <row r="151" spans="11:40" s="4" customFormat="1" ht="15" customHeight="1" x14ac:dyDescent="0.25">
      <c r="K151" s="21"/>
      <c r="P151" s="49"/>
      <c r="Q151" s="49"/>
      <c r="R151" s="49"/>
      <c r="S151" s="49"/>
      <c r="T151" s="49"/>
      <c r="U151" s="49"/>
      <c r="V151" s="49"/>
      <c r="W151" s="49"/>
      <c r="X151" s="49"/>
      <c r="Y151" s="49"/>
      <c r="Z151" s="49"/>
      <c r="AA151" s="49"/>
      <c r="AB151" s="49"/>
      <c r="AN151" s="20"/>
    </row>
    <row r="152" spans="11:40" s="4" customFormat="1" ht="15" customHeight="1" x14ac:dyDescent="0.25">
      <c r="K152" s="21"/>
      <c r="P152" s="49"/>
      <c r="Q152" s="49"/>
      <c r="R152" s="49"/>
      <c r="S152" s="49"/>
      <c r="T152" s="49"/>
      <c r="U152" s="49"/>
      <c r="V152" s="49"/>
      <c r="W152" s="49"/>
      <c r="X152" s="49"/>
      <c r="Y152" s="49"/>
      <c r="Z152" s="49"/>
      <c r="AA152" s="49"/>
      <c r="AB152" s="49"/>
      <c r="AN152" s="20"/>
    </row>
    <row r="153" spans="11:40" s="4" customFormat="1" ht="15" customHeight="1" x14ac:dyDescent="0.25">
      <c r="K153" s="21"/>
      <c r="P153" s="49"/>
      <c r="Q153" s="49"/>
      <c r="R153" s="49"/>
      <c r="S153" s="49"/>
      <c r="T153" s="49"/>
      <c r="U153" s="49"/>
      <c r="V153" s="49"/>
      <c r="W153" s="49"/>
      <c r="X153" s="49"/>
      <c r="Y153" s="49"/>
      <c r="Z153" s="49"/>
      <c r="AA153" s="49"/>
      <c r="AB153" s="49"/>
      <c r="AN153" s="20"/>
    </row>
    <row r="154" spans="11:40" s="4" customFormat="1" ht="15" customHeight="1" x14ac:dyDescent="0.25">
      <c r="K154" s="21"/>
      <c r="P154" s="49"/>
      <c r="Q154" s="49"/>
      <c r="R154" s="49"/>
      <c r="S154" s="49"/>
      <c r="T154" s="49"/>
      <c r="U154" s="49"/>
      <c r="V154" s="49"/>
      <c r="W154" s="49"/>
      <c r="X154" s="49"/>
      <c r="Y154" s="49"/>
      <c r="Z154" s="49"/>
      <c r="AA154" s="49"/>
      <c r="AB154" s="49"/>
      <c r="AN154" s="20"/>
    </row>
    <row r="155" spans="11:40" s="4" customFormat="1" ht="15" customHeight="1" x14ac:dyDescent="0.25">
      <c r="K155" s="21"/>
      <c r="P155" s="49"/>
      <c r="Q155" s="49"/>
      <c r="R155" s="49"/>
      <c r="S155" s="49"/>
      <c r="T155" s="49"/>
      <c r="U155" s="49"/>
      <c r="V155" s="49"/>
      <c r="W155" s="49"/>
      <c r="X155" s="49"/>
      <c r="Y155" s="49"/>
      <c r="Z155" s="49"/>
      <c r="AA155" s="49"/>
      <c r="AB155" s="49"/>
      <c r="AN155" s="20"/>
    </row>
    <row r="156" spans="11:40" s="4" customFormat="1" ht="15" customHeight="1" x14ac:dyDescent="0.25">
      <c r="K156" s="21"/>
      <c r="P156" s="49"/>
      <c r="Q156" s="49"/>
      <c r="R156" s="49"/>
      <c r="S156" s="49"/>
      <c r="T156" s="49"/>
      <c r="U156" s="49"/>
      <c r="V156" s="49"/>
      <c r="W156" s="49"/>
      <c r="X156" s="49"/>
      <c r="Y156" s="49"/>
      <c r="Z156" s="49"/>
      <c r="AA156" s="49"/>
      <c r="AB156" s="49"/>
      <c r="AN156" s="20"/>
    </row>
    <row r="157" spans="11:40" s="4" customFormat="1" ht="15" customHeight="1" x14ac:dyDescent="0.25">
      <c r="K157" s="21"/>
      <c r="P157" s="49"/>
      <c r="Q157" s="49"/>
      <c r="R157" s="49"/>
      <c r="S157" s="49"/>
      <c r="T157" s="49"/>
      <c r="U157" s="49"/>
      <c r="V157" s="49"/>
      <c r="W157" s="49"/>
      <c r="X157" s="49"/>
      <c r="Y157" s="49"/>
      <c r="Z157" s="49"/>
      <c r="AA157" s="49"/>
      <c r="AB157" s="49"/>
      <c r="AN157" s="20"/>
    </row>
    <row r="158" spans="11:40" s="4" customFormat="1" ht="15" customHeight="1" x14ac:dyDescent="0.25">
      <c r="K158" s="21"/>
      <c r="P158" s="49"/>
      <c r="Q158" s="49"/>
      <c r="R158" s="49"/>
      <c r="S158" s="49"/>
      <c r="T158" s="49"/>
      <c r="U158" s="49"/>
      <c r="V158" s="49"/>
      <c r="W158" s="49"/>
      <c r="X158" s="49"/>
      <c r="Y158" s="49"/>
      <c r="Z158" s="49"/>
      <c r="AA158" s="49"/>
      <c r="AB158" s="49"/>
      <c r="AN158" s="20"/>
    </row>
    <row r="159" spans="11:40" s="4" customFormat="1" ht="15" customHeight="1" x14ac:dyDescent="0.25">
      <c r="K159" s="21"/>
      <c r="P159" s="49"/>
      <c r="Q159" s="49"/>
      <c r="R159" s="49"/>
      <c r="S159" s="49"/>
      <c r="T159" s="49"/>
      <c r="U159" s="49"/>
      <c r="V159" s="49"/>
      <c r="W159" s="49"/>
      <c r="X159" s="49"/>
      <c r="Y159" s="49"/>
      <c r="Z159" s="49"/>
      <c r="AA159" s="49"/>
      <c r="AB159" s="49"/>
      <c r="AN159" s="20"/>
    </row>
    <row r="160" spans="11:40" s="4" customFormat="1" ht="15" customHeight="1" x14ac:dyDescent="0.25">
      <c r="K160" s="21"/>
      <c r="P160" s="49"/>
      <c r="Q160" s="49"/>
      <c r="R160" s="49"/>
      <c r="S160" s="49"/>
      <c r="T160" s="49"/>
      <c r="U160" s="49"/>
      <c r="V160" s="49"/>
      <c r="W160" s="49"/>
      <c r="X160" s="49"/>
      <c r="Y160" s="49"/>
      <c r="Z160" s="49"/>
      <c r="AA160" s="49"/>
      <c r="AB160" s="49"/>
      <c r="AN160" s="20"/>
    </row>
    <row r="161" spans="11:40" s="4" customFormat="1" ht="15" customHeight="1" x14ac:dyDescent="0.25">
      <c r="K161" s="21"/>
      <c r="P161" s="49"/>
      <c r="Q161" s="49"/>
      <c r="R161" s="49"/>
      <c r="S161" s="49"/>
      <c r="T161" s="49"/>
      <c r="U161" s="49"/>
      <c r="V161" s="49"/>
      <c r="W161" s="49"/>
      <c r="X161" s="49"/>
      <c r="Y161" s="49"/>
      <c r="Z161" s="49"/>
      <c r="AA161" s="49"/>
      <c r="AB161" s="49"/>
      <c r="AN161" s="20"/>
    </row>
    <row r="162" spans="11:40" s="4" customFormat="1" ht="15" customHeight="1" x14ac:dyDescent="0.25">
      <c r="K162" s="21"/>
      <c r="P162" s="49"/>
      <c r="Q162" s="49"/>
      <c r="R162" s="49"/>
      <c r="S162" s="49"/>
      <c r="T162" s="49"/>
      <c r="U162" s="49"/>
      <c r="V162" s="49"/>
      <c r="W162" s="49"/>
      <c r="X162" s="49"/>
      <c r="Y162" s="49"/>
      <c r="Z162" s="49"/>
      <c r="AA162" s="49"/>
      <c r="AB162" s="49"/>
      <c r="AN162" s="20"/>
    </row>
    <row r="163" spans="11:40" s="4" customFormat="1" ht="15" customHeight="1" x14ac:dyDescent="0.25">
      <c r="K163" s="21"/>
      <c r="P163" s="49"/>
      <c r="Q163" s="49"/>
      <c r="R163" s="49"/>
      <c r="S163" s="49"/>
      <c r="T163" s="49"/>
      <c r="U163" s="49"/>
      <c r="V163" s="49"/>
      <c r="W163" s="49"/>
      <c r="X163" s="49"/>
      <c r="Y163" s="49"/>
      <c r="Z163" s="49"/>
      <c r="AA163" s="49"/>
      <c r="AB163" s="49"/>
      <c r="AN163" s="20"/>
    </row>
    <row r="164" spans="11:40" s="4" customFormat="1" ht="15" customHeight="1" x14ac:dyDescent="0.25">
      <c r="K164" s="21"/>
      <c r="P164" s="49"/>
      <c r="Q164" s="49"/>
      <c r="R164" s="49"/>
      <c r="S164" s="49"/>
      <c r="T164" s="49"/>
      <c r="U164" s="49"/>
      <c r="V164" s="49"/>
      <c r="W164" s="49"/>
      <c r="X164" s="49"/>
      <c r="Y164" s="49"/>
      <c r="Z164" s="49"/>
      <c r="AA164" s="49"/>
      <c r="AB164" s="49"/>
      <c r="AN164" s="20"/>
    </row>
    <row r="165" spans="11:40" s="4" customFormat="1" ht="15" customHeight="1" x14ac:dyDescent="0.25">
      <c r="K165" s="21"/>
      <c r="P165" s="49"/>
      <c r="Q165" s="49"/>
      <c r="R165" s="49"/>
      <c r="S165" s="49"/>
      <c r="T165" s="49"/>
      <c r="U165" s="49"/>
      <c r="V165" s="49"/>
      <c r="W165" s="49"/>
      <c r="X165" s="49"/>
      <c r="Y165" s="49"/>
      <c r="Z165" s="49"/>
      <c r="AA165" s="49"/>
      <c r="AB165" s="49"/>
      <c r="AN165" s="20"/>
    </row>
    <row r="166" spans="11:40" s="4" customFormat="1" ht="15" customHeight="1" x14ac:dyDescent="0.25">
      <c r="K166" s="21"/>
      <c r="P166" s="49"/>
      <c r="Q166" s="49"/>
      <c r="R166" s="49"/>
      <c r="S166" s="49"/>
      <c r="T166" s="49"/>
      <c r="U166" s="49"/>
      <c r="V166" s="49"/>
      <c r="W166" s="49"/>
      <c r="X166" s="49"/>
      <c r="Y166" s="49"/>
      <c r="Z166" s="49"/>
      <c r="AA166" s="49"/>
      <c r="AB166" s="49"/>
      <c r="AN166" s="20"/>
    </row>
    <row r="167" spans="11:40" s="4" customFormat="1" ht="15" customHeight="1" x14ac:dyDescent="0.25">
      <c r="K167" s="21"/>
      <c r="P167" s="49"/>
      <c r="Q167" s="49"/>
      <c r="R167" s="49"/>
      <c r="S167" s="49"/>
      <c r="T167" s="49"/>
      <c r="U167" s="49"/>
      <c r="V167" s="49"/>
      <c r="W167" s="49"/>
      <c r="X167" s="49"/>
      <c r="Y167" s="49"/>
      <c r="Z167" s="49"/>
      <c r="AA167" s="49"/>
      <c r="AB167" s="49"/>
      <c r="AN167" s="20"/>
    </row>
    <row r="168" spans="11:40" s="4" customFormat="1" ht="15" customHeight="1" x14ac:dyDescent="0.25">
      <c r="K168" s="21"/>
      <c r="P168" s="49"/>
      <c r="Q168" s="49"/>
      <c r="R168" s="49"/>
      <c r="S168" s="49"/>
      <c r="T168" s="49"/>
      <c r="U168" s="49"/>
      <c r="V168" s="49"/>
      <c r="W168" s="49"/>
      <c r="X168" s="49"/>
      <c r="Y168" s="49"/>
      <c r="Z168" s="49"/>
      <c r="AA168" s="49"/>
      <c r="AB168" s="49"/>
      <c r="AN168" s="20"/>
    </row>
    <row r="169" spans="11:40" s="4" customFormat="1" ht="15" customHeight="1" x14ac:dyDescent="0.25">
      <c r="K169" s="21"/>
      <c r="P169" s="49"/>
      <c r="Q169" s="49"/>
      <c r="R169" s="49"/>
      <c r="S169" s="49"/>
      <c r="T169" s="49"/>
      <c r="U169" s="49"/>
      <c r="V169" s="49"/>
      <c r="W169" s="49"/>
      <c r="X169" s="49"/>
      <c r="Y169" s="49"/>
      <c r="Z169" s="49"/>
      <c r="AA169" s="49"/>
      <c r="AB169" s="49"/>
      <c r="AN169" s="20"/>
    </row>
    <row r="170" spans="11:40" s="4" customFormat="1" ht="15" customHeight="1" x14ac:dyDescent="0.25">
      <c r="K170" s="21"/>
      <c r="P170" s="49"/>
      <c r="Q170" s="49"/>
      <c r="R170" s="49"/>
      <c r="S170" s="49"/>
      <c r="T170" s="49"/>
      <c r="U170" s="49"/>
      <c r="V170" s="49"/>
      <c r="W170" s="49"/>
      <c r="X170" s="49"/>
      <c r="Y170" s="49"/>
      <c r="Z170" s="49"/>
      <c r="AA170" s="49"/>
      <c r="AB170" s="49"/>
      <c r="AN170" s="20"/>
    </row>
    <row r="171" spans="11:40" s="4" customFormat="1" ht="15" customHeight="1" x14ac:dyDescent="0.25">
      <c r="K171" s="21"/>
      <c r="P171" s="49"/>
      <c r="Q171" s="49"/>
      <c r="R171" s="49"/>
      <c r="S171" s="49"/>
      <c r="T171" s="49"/>
      <c r="U171" s="49"/>
      <c r="V171" s="49"/>
      <c r="W171" s="49"/>
      <c r="X171" s="49"/>
      <c r="Y171" s="49"/>
      <c r="Z171" s="49"/>
      <c r="AA171" s="49"/>
      <c r="AB171" s="49"/>
      <c r="AN171" s="20"/>
    </row>
    <row r="172" spans="11:40" s="4" customFormat="1" ht="15" customHeight="1" x14ac:dyDescent="0.25">
      <c r="K172" s="21"/>
      <c r="P172" s="49"/>
      <c r="Q172" s="49"/>
      <c r="R172" s="49"/>
      <c r="S172" s="49"/>
      <c r="T172" s="49"/>
      <c r="U172" s="49"/>
      <c r="V172" s="49"/>
      <c r="W172" s="49"/>
      <c r="X172" s="49"/>
      <c r="Y172" s="49"/>
      <c r="Z172" s="49"/>
      <c r="AA172" s="49"/>
      <c r="AB172" s="49"/>
      <c r="AN172" s="20"/>
    </row>
    <row r="173" spans="11:40" s="4" customFormat="1" ht="15" customHeight="1" x14ac:dyDescent="0.25">
      <c r="K173" s="21"/>
      <c r="P173" s="49"/>
      <c r="Q173" s="49"/>
      <c r="R173" s="49"/>
      <c r="S173" s="49"/>
      <c r="T173" s="49"/>
      <c r="U173" s="49"/>
      <c r="V173" s="49"/>
      <c r="W173" s="49"/>
      <c r="X173" s="49"/>
      <c r="Y173" s="49"/>
      <c r="Z173" s="49"/>
      <c r="AA173" s="49"/>
      <c r="AB173" s="49"/>
      <c r="AN173" s="20"/>
    </row>
    <row r="174" spans="11:40" s="4" customFormat="1" ht="15" customHeight="1" x14ac:dyDescent="0.25">
      <c r="K174" s="21"/>
      <c r="P174" s="49"/>
      <c r="Q174" s="49"/>
      <c r="R174" s="49"/>
      <c r="S174" s="49"/>
      <c r="T174" s="49"/>
      <c r="U174" s="49"/>
      <c r="V174" s="49"/>
      <c r="W174" s="49"/>
      <c r="X174" s="49"/>
      <c r="Y174" s="49"/>
      <c r="Z174" s="49"/>
      <c r="AA174" s="49"/>
      <c r="AB174" s="49"/>
      <c r="AN174" s="20"/>
    </row>
    <row r="175" spans="11:40" s="4" customFormat="1" ht="15" customHeight="1" x14ac:dyDescent="0.25">
      <c r="K175" s="21"/>
      <c r="P175" s="49"/>
      <c r="Q175" s="49"/>
      <c r="R175" s="49"/>
      <c r="S175" s="49"/>
      <c r="T175" s="49"/>
      <c r="U175" s="49"/>
      <c r="V175" s="49"/>
      <c r="W175" s="49"/>
      <c r="X175" s="49"/>
      <c r="Y175" s="49"/>
      <c r="Z175" s="49"/>
      <c r="AA175" s="49"/>
      <c r="AB175" s="49"/>
      <c r="AN175" s="20"/>
    </row>
    <row r="176" spans="11:40" s="4" customFormat="1" ht="15" customHeight="1" x14ac:dyDescent="0.25">
      <c r="K176" s="21"/>
      <c r="P176" s="49"/>
      <c r="Q176" s="49"/>
      <c r="R176" s="49"/>
      <c r="S176" s="49"/>
      <c r="T176" s="49"/>
      <c r="U176" s="49"/>
      <c r="V176" s="49"/>
      <c r="W176" s="49"/>
      <c r="X176" s="49"/>
      <c r="Y176" s="49"/>
      <c r="Z176" s="49"/>
      <c r="AA176" s="49"/>
      <c r="AB176" s="49"/>
      <c r="AN176" s="20"/>
    </row>
    <row r="177" spans="11:40" s="4" customFormat="1" ht="15" customHeight="1" x14ac:dyDescent="0.25">
      <c r="K177" s="21"/>
      <c r="P177" s="49"/>
      <c r="Q177" s="49"/>
      <c r="R177" s="49"/>
      <c r="S177" s="49"/>
      <c r="T177" s="49"/>
      <c r="U177" s="49"/>
      <c r="V177" s="49"/>
      <c r="W177" s="49"/>
      <c r="X177" s="49"/>
      <c r="Y177" s="49"/>
      <c r="Z177" s="49"/>
      <c r="AA177" s="49"/>
      <c r="AB177" s="49"/>
      <c r="AN177" s="20"/>
    </row>
    <row r="178" spans="11:40" s="4" customFormat="1" ht="15" customHeight="1" x14ac:dyDescent="0.25">
      <c r="K178" s="21"/>
      <c r="P178" s="49"/>
      <c r="Q178" s="49"/>
      <c r="R178" s="49"/>
      <c r="S178" s="49"/>
      <c r="T178" s="49"/>
      <c r="U178" s="49"/>
      <c r="V178" s="49"/>
      <c r="W178" s="49"/>
      <c r="X178" s="49"/>
      <c r="Y178" s="49"/>
      <c r="Z178" s="49"/>
      <c r="AA178" s="49"/>
      <c r="AB178" s="49"/>
      <c r="AN178" s="20"/>
    </row>
    <row r="179" spans="11:40" s="4" customFormat="1" ht="15" customHeight="1" x14ac:dyDescent="0.25">
      <c r="K179" s="21"/>
      <c r="P179" s="49"/>
      <c r="Q179" s="49"/>
      <c r="R179" s="49"/>
      <c r="S179" s="49"/>
      <c r="T179" s="49"/>
      <c r="U179" s="49"/>
      <c r="V179" s="49"/>
      <c r="W179" s="49"/>
      <c r="X179" s="49"/>
      <c r="Y179" s="49"/>
      <c r="Z179" s="49"/>
      <c r="AA179" s="49"/>
      <c r="AB179" s="49"/>
      <c r="AN179" s="20"/>
    </row>
    <row r="180" spans="11:40" s="4" customFormat="1" ht="15" customHeight="1" x14ac:dyDescent="0.25">
      <c r="K180" s="21"/>
      <c r="P180" s="49"/>
      <c r="Q180" s="49"/>
      <c r="R180" s="49"/>
      <c r="S180" s="49"/>
      <c r="T180" s="49"/>
      <c r="U180" s="49"/>
      <c r="V180" s="49"/>
      <c r="W180" s="49"/>
      <c r="X180" s="49"/>
      <c r="Y180" s="49"/>
      <c r="Z180" s="49"/>
      <c r="AA180" s="49"/>
      <c r="AB180" s="49"/>
      <c r="AN180" s="20"/>
    </row>
    <row r="181" spans="11:40" s="4" customFormat="1" ht="15" customHeight="1" x14ac:dyDescent="0.25">
      <c r="K181" s="21"/>
      <c r="P181" s="49"/>
      <c r="Q181" s="49"/>
      <c r="R181" s="49"/>
      <c r="S181" s="49"/>
      <c r="T181" s="49"/>
      <c r="U181" s="49"/>
      <c r="V181" s="49"/>
      <c r="W181" s="49"/>
      <c r="X181" s="49"/>
      <c r="Y181" s="49"/>
      <c r="Z181" s="49"/>
      <c r="AA181" s="49"/>
      <c r="AB181" s="49"/>
      <c r="AN181" s="20"/>
    </row>
    <row r="182" spans="11:40" s="4" customFormat="1" ht="15" customHeight="1" x14ac:dyDescent="0.25">
      <c r="K182" s="21"/>
      <c r="P182" s="49"/>
      <c r="Q182" s="49"/>
      <c r="R182" s="49"/>
      <c r="S182" s="49"/>
      <c r="T182" s="49"/>
      <c r="U182" s="49"/>
      <c r="V182" s="49"/>
      <c r="W182" s="49"/>
      <c r="X182" s="49"/>
      <c r="Y182" s="49"/>
      <c r="Z182" s="49"/>
      <c r="AA182" s="49"/>
      <c r="AB182" s="49"/>
      <c r="AN182" s="20"/>
    </row>
    <row r="183" spans="11:40" s="4" customFormat="1" ht="15" customHeight="1" x14ac:dyDescent="0.25">
      <c r="K183" s="21"/>
      <c r="AN183" s="20"/>
    </row>
    <row r="184" spans="11:40" s="4" customFormat="1" ht="15" customHeight="1" x14ac:dyDescent="0.25">
      <c r="K184" s="21"/>
      <c r="AN184" s="20"/>
    </row>
    <row r="185" spans="11:40" s="4" customFormat="1" ht="15" customHeight="1" x14ac:dyDescent="0.25">
      <c r="K185" s="21"/>
      <c r="AN185" s="20"/>
    </row>
    <row r="186" spans="11:40" s="4" customFormat="1" ht="15" customHeight="1" x14ac:dyDescent="0.25">
      <c r="K186" s="21"/>
      <c r="AN186" s="20"/>
    </row>
    <row r="187" spans="11:40" s="4" customFormat="1" ht="15" customHeight="1" x14ac:dyDescent="0.25">
      <c r="K187" s="21"/>
      <c r="AN187" s="20"/>
    </row>
    <row r="188" spans="11:40" s="4" customFormat="1" ht="15" customHeight="1" x14ac:dyDescent="0.25">
      <c r="K188" s="21"/>
      <c r="AN188" s="20"/>
    </row>
    <row r="189" spans="11:40" s="4" customFormat="1" ht="15" customHeight="1" x14ac:dyDescent="0.25">
      <c r="K189" s="21"/>
      <c r="AN189" s="20"/>
    </row>
    <row r="190" spans="11:40" s="4" customFormat="1" ht="15" customHeight="1" x14ac:dyDescent="0.25">
      <c r="K190" s="21"/>
      <c r="AN190" s="20"/>
    </row>
    <row r="191" spans="11:40" s="4" customFormat="1" ht="15" customHeight="1" x14ac:dyDescent="0.25">
      <c r="K191" s="21"/>
      <c r="AN191" s="20"/>
    </row>
    <row r="192" spans="11:40" s="4" customFormat="1" ht="15" customHeight="1" x14ac:dyDescent="0.25">
      <c r="K192" s="21"/>
      <c r="AN192" s="20"/>
    </row>
    <row r="193" spans="11:40" s="4" customFormat="1" ht="15" customHeight="1" x14ac:dyDescent="0.25">
      <c r="K193" s="21"/>
      <c r="AN193" s="20"/>
    </row>
    <row r="194" spans="11:40" s="4" customFormat="1" ht="15" customHeight="1" x14ac:dyDescent="0.25">
      <c r="K194" s="21"/>
      <c r="AN194" s="20"/>
    </row>
    <row r="195" spans="11:40" s="4" customFormat="1" ht="15" customHeight="1" x14ac:dyDescent="0.25">
      <c r="K195" s="21"/>
      <c r="AN195" s="20"/>
    </row>
    <row r="196" spans="11:40" s="4" customFormat="1" ht="15" customHeight="1" x14ac:dyDescent="0.25">
      <c r="K196" s="21"/>
      <c r="AN196" s="20"/>
    </row>
    <row r="197" spans="11:40" s="4" customFormat="1" ht="15" customHeight="1" x14ac:dyDescent="0.25">
      <c r="K197" s="21"/>
      <c r="AN197" s="20"/>
    </row>
    <row r="198" spans="11:40" s="4" customFormat="1" ht="15" customHeight="1" x14ac:dyDescent="0.25">
      <c r="K198" s="21"/>
      <c r="AN198" s="20"/>
    </row>
    <row r="199" spans="11:40" s="4" customFormat="1" ht="15" customHeight="1" x14ac:dyDescent="0.25">
      <c r="K199" s="21"/>
      <c r="AN199" s="20"/>
    </row>
    <row r="200" spans="11:40" s="4" customFormat="1" ht="15" customHeight="1" x14ac:dyDescent="0.25">
      <c r="K200" s="21"/>
      <c r="AN200" s="20"/>
    </row>
    <row r="201" spans="11:40" s="4" customFormat="1" ht="15" customHeight="1" x14ac:dyDescent="0.25">
      <c r="K201" s="21"/>
      <c r="AN201" s="20"/>
    </row>
    <row r="202" spans="11:40" s="4" customFormat="1" ht="15" customHeight="1" x14ac:dyDescent="0.25">
      <c r="K202" s="21"/>
      <c r="AN202" s="20"/>
    </row>
    <row r="203" spans="11:40" s="4" customFormat="1" ht="15" customHeight="1" x14ac:dyDescent="0.25">
      <c r="K203" s="21"/>
      <c r="AN203" s="20"/>
    </row>
    <row r="204" spans="11:40" s="4" customFormat="1" ht="15" customHeight="1" x14ac:dyDescent="0.25">
      <c r="K204" s="21"/>
      <c r="AN204" s="20"/>
    </row>
    <row r="205" spans="11:40" s="4" customFormat="1" ht="15" customHeight="1" x14ac:dyDescent="0.25">
      <c r="K205" s="21"/>
      <c r="AN205" s="20"/>
    </row>
    <row r="206" spans="11:40" s="4" customFormat="1" ht="15" customHeight="1" x14ac:dyDescent="0.25">
      <c r="K206" s="21"/>
      <c r="AN206" s="20"/>
    </row>
    <row r="207" spans="11:40" s="4" customFormat="1" ht="15" customHeight="1" x14ac:dyDescent="0.25">
      <c r="K207" s="21"/>
      <c r="AN207" s="20"/>
    </row>
    <row r="208" spans="11:40" s="4" customFormat="1" ht="15" customHeight="1" x14ac:dyDescent="0.25">
      <c r="K208" s="21"/>
      <c r="AN208" s="20"/>
    </row>
    <row r="209" spans="11:40" s="4" customFormat="1" ht="15" customHeight="1" x14ac:dyDescent="0.25">
      <c r="K209" s="21"/>
      <c r="AN209" s="20"/>
    </row>
    <row r="210" spans="11:40" s="4" customFormat="1" ht="15" customHeight="1" x14ac:dyDescent="0.25">
      <c r="K210" s="21"/>
      <c r="AN210" s="20"/>
    </row>
    <row r="211" spans="11:40" s="4" customFormat="1" ht="15" customHeight="1" x14ac:dyDescent="0.25">
      <c r="K211" s="21"/>
      <c r="AN211" s="20"/>
    </row>
    <row r="212" spans="11:40" s="4" customFormat="1" ht="15" customHeight="1" x14ac:dyDescent="0.25">
      <c r="K212" s="21"/>
      <c r="AN212" s="20"/>
    </row>
    <row r="213" spans="11:40" s="4" customFormat="1" ht="15" customHeight="1" x14ac:dyDescent="0.25">
      <c r="K213" s="21"/>
      <c r="AN213" s="20"/>
    </row>
    <row r="214" spans="11:40" s="4" customFormat="1" ht="15" customHeight="1" x14ac:dyDescent="0.25">
      <c r="K214" s="21"/>
      <c r="AN214" s="20"/>
    </row>
    <row r="215" spans="11:40" s="4" customFormat="1" ht="15" customHeight="1" x14ac:dyDescent="0.25">
      <c r="K215" s="21"/>
      <c r="AN215" s="20"/>
    </row>
    <row r="216" spans="11:40" s="4" customFormat="1" ht="15" customHeight="1" x14ac:dyDescent="0.25">
      <c r="K216" s="21"/>
      <c r="AN216" s="20"/>
    </row>
    <row r="217" spans="11:40" s="4" customFormat="1" ht="15" customHeight="1" x14ac:dyDescent="0.25">
      <c r="K217" s="21"/>
      <c r="AN217" s="20"/>
    </row>
    <row r="218" spans="11:40" s="4" customFormat="1" ht="15" customHeight="1" x14ac:dyDescent="0.25">
      <c r="K218" s="21"/>
      <c r="AN218" s="20"/>
    </row>
    <row r="219" spans="11:40" s="4" customFormat="1" ht="15" customHeight="1" x14ac:dyDescent="0.25">
      <c r="K219" s="21"/>
      <c r="AN219" s="20"/>
    </row>
    <row r="220" spans="11:40" s="4" customFormat="1" ht="15" customHeight="1" x14ac:dyDescent="0.25">
      <c r="K220" s="21"/>
      <c r="AN220" s="20"/>
    </row>
    <row r="221" spans="11:40" s="4" customFormat="1" ht="15" customHeight="1" x14ac:dyDescent="0.25">
      <c r="K221" s="21"/>
      <c r="AN221" s="20"/>
    </row>
    <row r="222" spans="11:40" s="4" customFormat="1" ht="15" customHeight="1" x14ac:dyDescent="0.25">
      <c r="K222" s="21"/>
      <c r="AN222" s="20"/>
    </row>
    <row r="223" spans="11:40" s="4" customFormat="1" ht="15" customHeight="1" x14ac:dyDescent="0.25">
      <c r="K223" s="21"/>
      <c r="AN223" s="20"/>
    </row>
    <row r="224" spans="11:40" s="4" customFormat="1" ht="15" customHeight="1" x14ac:dyDescent="0.25">
      <c r="K224" s="21"/>
      <c r="AN224" s="20"/>
    </row>
    <row r="225" spans="11:40" s="4" customFormat="1" ht="15" customHeight="1" x14ac:dyDescent="0.25">
      <c r="K225" s="21"/>
      <c r="AN225" s="20"/>
    </row>
    <row r="226" spans="11:40" s="4" customFormat="1" ht="15" customHeight="1" x14ac:dyDescent="0.25">
      <c r="K226" s="21"/>
      <c r="AN226" s="20"/>
    </row>
    <row r="227" spans="11:40" s="4" customFormat="1" ht="15" customHeight="1" x14ac:dyDescent="0.25">
      <c r="K227" s="21"/>
      <c r="AN227" s="20"/>
    </row>
    <row r="228" spans="11:40" s="4" customFormat="1" ht="15" customHeight="1" x14ac:dyDescent="0.25">
      <c r="K228" s="21"/>
      <c r="AN228" s="20"/>
    </row>
    <row r="229" spans="11:40" s="4" customFormat="1" ht="15" customHeight="1" x14ac:dyDescent="0.25">
      <c r="K229" s="21"/>
      <c r="AN229" s="20"/>
    </row>
    <row r="230" spans="11:40" s="4" customFormat="1" ht="15" customHeight="1" x14ac:dyDescent="0.25">
      <c r="K230" s="21"/>
      <c r="AN230" s="20"/>
    </row>
    <row r="231" spans="11:40" s="4" customFormat="1" ht="15" customHeight="1" x14ac:dyDescent="0.25">
      <c r="K231" s="21"/>
      <c r="AN231" s="20"/>
    </row>
    <row r="232" spans="11:40" s="4" customFormat="1" ht="15" customHeight="1" x14ac:dyDescent="0.25">
      <c r="K232" s="21"/>
      <c r="AN232" s="20"/>
    </row>
    <row r="233" spans="11:40" s="4" customFormat="1" ht="15" customHeight="1" x14ac:dyDescent="0.25">
      <c r="K233" s="21"/>
      <c r="AN233" s="20"/>
    </row>
    <row r="234" spans="11:40" s="4" customFormat="1" ht="15" customHeight="1" x14ac:dyDescent="0.25">
      <c r="K234" s="21"/>
      <c r="AN234" s="20"/>
    </row>
    <row r="235" spans="11:40" s="4" customFormat="1" ht="15" customHeight="1" x14ac:dyDescent="0.25">
      <c r="K235" s="21"/>
      <c r="AN235" s="20"/>
    </row>
    <row r="236" spans="11:40" s="4" customFormat="1" ht="15" customHeight="1" x14ac:dyDescent="0.25">
      <c r="K236" s="21"/>
      <c r="AN236" s="20"/>
    </row>
    <row r="237" spans="11:40" s="4" customFormat="1" ht="15" customHeight="1" x14ac:dyDescent="0.25">
      <c r="K237" s="21"/>
      <c r="AN237" s="20"/>
    </row>
    <row r="238" spans="11:40" s="4" customFormat="1" ht="15" customHeight="1" x14ac:dyDescent="0.25">
      <c r="K238" s="21"/>
      <c r="AN238" s="20"/>
    </row>
    <row r="239" spans="11:40" s="4" customFormat="1" ht="15" customHeight="1" x14ac:dyDescent="0.25">
      <c r="K239" s="21"/>
      <c r="AN239" s="20"/>
    </row>
    <row r="240" spans="11:40" s="4" customFormat="1" ht="15" customHeight="1" x14ac:dyDescent="0.25">
      <c r="K240" s="21"/>
      <c r="AN240" s="20"/>
    </row>
    <row r="241" spans="11:40" s="4" customFormat="1" ht="15" customHeight="1" x14ac:dyDescent="0.25">
      <c r="K241" s="21"/>
      <c r="AN241" s="20"/>
    </row>
    <row r="242" spans="11:40" s="4" customFormat="1" ht="15" customHeight="1" x14ac:dyDescent="0.25">
      <c r="K242" s="21"/>
      <c r="AN242" s="20"/>
    </row>
    <row r="243" spans="11:40" s="4" customFormat="1" ht="15" customHeight="1" x14ac:dyDescent="0.25">
      <c r="K243" s="21"/>
      <c r="AN243" s="20"/>
    </row>
    <row r="244" spans="11:40" s="4" customFormat="1" ht="15" customHeight="1" x14ac:dyDescent="0.25">
      <c r="K244" s="21"/>
      <c r="AN244" s="20"/>
    </row>
    <row r="245" spans="11:40" s="4" customFormat="1" ht="15" customHeight="1" x14ac:dyDescent="0.25">
      <c r="K245" s="21"/>
      <c r="AN245" s="20"/>
    </row>
  </sheetData>
  <mergeCells count="156">
    <mergeCell ref="C1:R1"/>
    <mergeCell ref="C2:E2"/>
    <mergeCell ref="F2:L2"/>
    <mergeCell ref="C3:E3"/>
    <mergeCell ref="F3:L3"/>
    <mergeCell ref="C4:E4"/>
    <mergeCell ref="F4:L4"/>
    <mergeCell ref="A19:B19"/>
    <mergeCell ref="C19:F19"/>
    <mergeCell ref="J19:K19"/>
    <mergeCell ref="L19:O19"/>
    <mergeCell ref="C5:E5"/>
    <mergeCell ref="F5:L5"/>
    <mergeCell ref="C6:E6"/>
    <mergeCell ref="F6:L6"/>
    <mergeCell ref="C7:E7"/>
    <mergeCell ref="F7:L9"/>
    <mergeCell ref="A11:B11"/>
    <mergeCell ref="C11:F11"/>
    <mergeCell ref="J11:K11"/>
    <mergeCell ref="L11:O11"/>
    <mergeCell ref="A12:B13"/>
    <mergeCell ref="C12:F13"/>
    <mergeCell ref="J12:K13"/>
    <mergeCell ref="L12:O13"/>
    <mergeCell ref="A14:B14"/>
    <mergeCell ref="C14:F14"/>
    <mergeCell ref="J14:K14"/>
    <mergeCell ref="L14:O14"/>
    <mergeCell ref="A15:B18"/>
    <mergeCell ref="C15:F16"/>
    <mergeCell ref="J15:K18"/>
    <mergeCell ref="L15:O16"/>
    <mergeCell ref="C17:D17"/>
    <mergeCell ref="L17:M17"/>
    <mergeCell ref="C18:D18"/>
    <mergeCell ref="L18:M18"/>
    <mergeCell ref="B32:C32"/>
    <mergeCell ref="H32:I32"/>
    <mergeCell ref="B21:C21"/>
    <mergeCell ref="H21:I21"/>
    <mergeCell ref="B22:C22"/>
    <mergeCell ref="H22:I22"/>
    <mergeCell ref="B23:C23"/>
    <mergeCell ref="H23:I23"/>
    <mergeCell ref="B24:C24"/>
    <mergeCell ref="H24:I24"/>
    <mergeCell ref="B25:C25"/>
    <mergeCell ref="H25:I25"/>
    <mergeCell ref="B26:C26"/>
    <mergeCell ref="H26:I26"/>
    <mergeCell ref="B27:C27"/>
    <mergeCell ref="H27:I27"/>
    <mergeCell ref="B28:C28"/>
    <mergeCell ref="H28:I28"/>
    <mergeCell ref="B29:C29"/>
    <mergeCell ref="H29:I29"/>
    <mergeCell ref="B30:C30"/>
    <mergeCell ref="H30:I30"/>
    <mergeCell ref="B31:C31"/>
    <mergeCell ref="H31:I31"/>
    <mergeCell ref="B44:C44"/>
    <mergeCell ref="H44:I44"/>
    <mergeCell ref="B33:C33"/>
    <mergeCell ref="H33:I33"/>
    <mergeCell ref="B34:C34"/>
    <mergeCell ref="H34:I34"/>
    <mergeCell ref="B35:C35"/>
    <mergeCell ref="H35:I35"/>
    <mergeCell ref="B36:C36"/>
    <mergeCell ref="H36:I36"/>
    <mergeCell ref="B37:C37"/>
    <mergeCell ref="H37:I37"/>
    <mergeCell ref="B38:C38"/>
    <mergeCell ref="H38:I38"/>
    <mergeCell ref="B39:C39"/>
    <mergeCell ref="H39:I39"/>
    <mergeCell ref="B40:C40"/>
    <mergeCell ref="H40:I40"/>
    <mergeCell ref="B41:C41"/>
    <mergeCell ref="H41:I41"/>
    <mergeCell ref="B42:C42"/>
    <mergeCell ref="H42:I42"/>
    <mergeCell ref="B43:C43"/>
    <mergeCell ref="H43:I43"/>
    <mergeCell ref="N53:O53"/>
    <mergeCell ref="B54:C54"/>
    <mergeCell ref="H54:I54"/>
    <mergeCell ref="N54:O54"/>
    <mergeCell ref="B55:C55"/>
    <mergeCell ref="H55:I55"/>
    <mergeCell ref="N55:O55"/>
    <mergeCell ref="B45:C45"/>
    <mergeCell ref="H45:I45"/>
    <mergeCell ref="B46:C46"/>
    <mergeCell ref="H46:I46"/>
    <mergeCell ref="B47:C47"/>
    <mergeCell ref="H47:I47"/>
    <mergeCell ref="B48:C48"/>
    <mergeCell ref="H48:I48"/>
    <mergeCell ref="B49:C49"/>
    <mergeCell ref="H49:I49"/>
    <mergeCell ref="B50:C50"/>
    <mergeCell ref="H50:I50"/>
    <mergeCell ref="B60:C60"/>
    <mergeCell ref="H60:I60"/>
    <mergeCell ref="B51:C51"/>
    <mergeCell ref="H51:I51"/>
    <mergeCell ref="B52:C52"/>
    <mergeCell ref="H52:I52"/>
    <mergeCell ref="B53:C53"/>
    <mergeCell ref="H53:I53"/>
    <mergeCell ref="B56:C56"/>
    <mergeCell ref="H56:I56"/>
    <mergeCell ref="N57:O57"/>
    <mergeCell ref="N56:O56"/>
    <mergeCell ref="N58:O58"/>
    <mergeCell ref="H71:I71"/>
    <mergeCell ref="B72:C72"/>
    <mergeCell ref="H72:I72"/>
    <mergeCell ref="B65:C65"/>
    <mergeCell ref="H65:I65"/>
    <mergeCell ref="B66:C66"/>
    <mergeCell ref="H66:I66"/>
    <mergeCell ref="B61:C61"/>
    <mergeCell ref="H61:I61"/>
    <mergeCell ref="B62:C62"/>
    <mergeCell ref="H62:I62"/>
    <mergeCell ref="B63:C63"/>
    <mergeCell ref="H63:I63"/>
    <mergeCell ref="B57:C57"/>
    <mergeCell ref="H57:I57"/>
    <mergeCell ref="B64:C64"/>
    <mergeCell ref="H64:I64"/>
    <mergeCell ref="B58:C58"/>
    <mergeCell ref="H58:I58"/>
    <mergeCell ref="B59:C59"/>
    <mergeCell ref="H59:I59"/>
    <mergeCell ref="H69:I69"/>
    <mergeCell ref="B70:C70"/>
    <mergeCell ref="H70:I70"/>
    <mergeCell ref="B71:C71"/>
    <mergeCell ref="B73:C73"/>
    <mergeCell ref="H73:I73"/>
    <mergeCell ref="B74:C74"/>
    <mergeCell ref="H74:I74"/>
    <mergeCell ref="B67:C67"/>
    <mergeCell ref="H67:I67"/>
    <mergeCell ref="B68:C68"/>
    <mergeCell ref="G68:G76"/>
    <mergeCell ref="H68:I68"/>
    <mergeCell ref="B69:C69"/>
    <mergeCell ref="B75:C75"/>
    <mergeCell ref="H75:I75"/>
    <mergeCell ref="B76:C76"/>
    <mergeCell ref="H76:I76"/>
  </mergeCells>
  <conditionalFormatting sqref="L12">
    <cfRule type="cellIs" dxfId="127" priority="13" operator="equal">
      <formula>0</formula>
    </cfRule>
    <cfRule type="cellIs" dxfId="126" priority="14" operator="equal">
      <formula>0</formula>
    </cfRule>
  </conditionalFormatting>
  <conditionalFormatting sqref="L14">
    <cfRule type="cellIs" dxfId="125" priority="11" operator="equal">
      <formula>0</formula>
    </cfRule>
    <cfRule type="cellIs" dxfId="124" priority="12" operator="equal">
      <formula>0</formula>
    </cfRule>
  </conditionalFormatting>
  <conditionalFormatting sqref="L15">
    <cfRule type="cellIs" dxfId="123" priority="9" operator="equal">
      <formula>0</formula>
    </cfRule>
    <cfRule type="cellIs" dxfId="122" priority="10" operator="equal">
      <formula>0</formula>
    </cfRule>
  </conditionalFormatting>
  <conditionalFormatting sqref="L18">
    <cfRule type="cellIs" dxfId="121" priority="7" operator="equal">
      <formula>0</formula>
    </cfRule>
    <cfRule type="cellIs" dxfId="120" priority="8" operator="equal">
      <formula>0</formula>
    </cfRule>
  </conditionalFormatting>
  <conditionalFormatting sqref="N18">
    <cfRule type="cellIs" dxfId="119" priority="5" operator="equal">
      <formula>0</formula>
    </cfRule>
    <cfRule type="cellIs" dxfId="118" priority="6" operator="equal">
      <formula>0</formula>
    </cfRule>
  </conditionalFormatting>
  <conditionalFormatting sqref="O18">
    <cfRule type="cellIs" dxfId="117" priority="3" operator="equal">
      <formula>0</formula>
    </cfRule>
    <cfRule type="cellIs" dxfId="116" priority="4" operator="equal">
      <formula>0</formula>
    </cfRule>
  </conditionalFormatting>
  <conditionalFormatting sqref="L19">
    <cfRule type="cellIs" dxfId="115" priority="1" operator="equal">
      <formula>0</formula>
    </cfRule>
    <cfRule type="cellIs" dxfId="114" priority="2" operator="equal">
      <formula>0</formula>
    </cfRule>
  </conditionalFormatting>
  <dataValidations count="3">
    <dataValidation type="list" allowBlank="1" showInputMessage="1" showErrorMessage="1" sqref="F6:L6" xr:uid="{00000000-0002-0000-0300-000000000000}">
      <formula1>$AU$6:$AU$25</formula1>
    </dataValidation>
    <dataValidation type="list" allowBlank="1" showInputMessage="1" showErrorMessage="1" sqref="D22:D76 J22:J76" xr:uid="{00000000-0002-0000-0300-000001000000}">
      <formula1>$N$22:$N$48</formula1>
    </dataValidation>
    <dataValidation type="list" allowBlank="1" showInputMessage="1" showErrorMessage="1" sqref="F4:L4" xr:uid="{00000000-0002-0000-0300-000002000000}">
      <formula1>$AL$2:$AL$4</formula1>
    </dataValidation>
  </dataValidations>
  <pageMargins left="0.25" right="0.25" top="0.75" bottom="0.75" header="0.3" footer="0.3"/>
  <pageSetup scale="55" orientation="portrait" r:id="rId1"/>
  <ignoredErrors>
    <ignoredError sqref="G67" numberStoredAsText="1"/>
  </ignoredError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tint="-0.249977111117893"/>
  </sheetPr>
  <dimension ref="A1:BI102"/>
  <sheetViews>
    <sheetView showGridLines="0" workbookViewId="0"/>
  </sheetViews>
  <sheetFormatPr defaultColWidth="8.85546875" defaultRowHeight="18.75" x14ac:dyDescent="0.3"/>
  <cols>
    <col min="1" max="1" width="9.140625" style="1" customWidth="1"/>
    <col min="2" max="3" width="9.140625" style="120" customWidth="1"/>
    <col min="4" max="10" width="10.7109375" style="120" customWidth="1"/>
    <col min="11" max="11" width="10.7109375" style="2" customWidth="1"/>
    <col min="12" max="16" width="10.7109375" style="120" customWidth="1"/>
    <col min="17" max="22" width="7.7109375" style="120" customWidth="1"/>
    <col min="23" max="34" width="9.140625" style="120" customWidth="1"/>
    <col min="35" max="35" width="48.42578125" style="120" bestFit="1" customWidth="1"/>
    <col min="36" max="36" width="9.140625" style="120" customWidth="1"/>
    <col min="37" max="37" width="41.5703125" style="120" bestFit="1" customWidth="1"/>
    <col min="38" max="38" width="21" style="120" bestFit="1" customWidth="1"/>
    <col min="39" max="45" width="9.140625" style="120" customWidth="1"/>
    <col min="46" max="46" width="41.5703125" style="120" bestFit="1" customWidth="1"/>
    <col min="47" max="48" width="9.140625" style="120" customWidth="1"/>
    <col min="49" max="51" width="10.7109375" style="120" bestFit="1" customWidth="1"/>
    <col min="52" max="52" width="9.140625" style="120" customWidth="1"/>
    <col min="53" max="53" width="10.7109375" style="120" bestFit="1" customWidth="1"/>
    <col min="54" max="54" width="9.140625" style="120" customWidth="1"/>
    <col min="55" max="55" width="12.28515625" style="120" customWidth="1"/>
    <col min="56" max="56" width="16.140625" style="120" bestFit="1" customWidth="1"/>
    <col min="57" max="63" width="9.140625" style="120" customWidth="1"/>
    <col min="64" max="16384" width="8.85546875" style="120"/>
  </cols>
  <sheetData>
    <row r="1" spans="1:61" ht="27" thickBot="1" x14ac:dyDescent="0.3">
      <c r="A1" s="124"/>
      <c r="B1" s="125"/>
      <c r="C1" s="408" t="s">
        <v>223</v>
      </c>
      <c r="D1" s="259"/>
      <c r="E1" s="259"/>
      <c r="F1" s="259"/>
      <c r="G1" s="259"/>
      <c r="H1" s="259"/>
      <c r="I1" s="259"/>
      <c r="J1" s="259"/>
      <c r="K1" s="259"/>
      <c r="L1" s="259"/>
      <c r="M1" s="259"/>
      <c r="N1" s="259"/>
      <c r="O1" s="259"/>
      <c r="P1" s="259"/>
      <c r="Q1" s="259"/>
      <c r="R1" s="259"/>
      <c r="S1" s="259"/>
      <c r="T1" s="19"/>
      <c r="U1" s="19"/>
      <c r="V1" s="19"/>
      <c r="W1" s="19"/>
      <c r="X1" s="19"/>
      <c r="Y1" s="19"/>
      <c r="Z1" s="19"/>
      <c r="AA1" s="19"/>
    </row>
    <row r="2" spans="1:61" ht="15" customHeight="1" x14ac:dyDescent="0.25">
      <c r="A2" s="19"/>
      <c r="B2" s="19"/>
      <c r="C2" s="228" t="s">
        <v>13</v>
      </c>
      <c r="D2" s="265"/>
      <c r="E2" s="266"/>
      <c r="F2" s="269"/>
      <c r="G2" s="270"/>
      <c r="H2" s="270"/>
      <c r="I2" s="270"/>
      <c r="J2" s="270"/>
      <c r="K2" s="270"/>
      <c r="L2" s="271"/>
      <c r="M2" s="19"/>
      <c r="N2" s="19"/>
      <c r="O2" s="19"/>
      <c r="P2" s="19"/>
      <c r="Q2" s="19"/>
      <c r="R2" s="19"/>
      <c r="S2" s="19"/>
      <c r="T2" s="19"/>
      <c r="U2" s="19"/>
      <c r="V2" s="19"/>
      <c r="W2" s="19"/>
      <c r="X2" s="19"/>
      <c r="Y2" s="19"/>
      <c r="Z2" s="19"/>
      <c r="AA2" s="19"/>
    </row>
    <row r="3" spans="1:61" ht="15" customHeight="1" x14ac:dyDescent="0.25">
      <c r="A3" s="19"/>
      <c r="B3" s="19"/>
      <c r="C3" s="230" t="s">
        <v>28</v>
      </c>
      <c r="D3" s="267"/>
      <c r="E3" s="268"/>
      <c r="F3" s="272"/>
      <c r="G3" s="273"/>
      <c r="H3" s="273"/>
      <c r="I3" s="273"/>
      <c r="J3" s="273"/>
      <c r="K3" s="273"/>
      <c r="L3" s="274"/>
      <c r="M3" s="19"/>
      <c r="N3" s="19"/>
      <c r="O3" s="19"/>
      <c r="P3" s="19"/>
      <c r="Q3" s="19"/>
      <c r="R3" s="19"/>
      <c r="S3" s="19"/>
      <c r="T3" s="19"/>
      <c r="U3" s="19"/>
      <c r="V3" s="19"/>
      <c r="W3" s="19"/>
      <c r="X3" s="19"/>
      <c r="Y3" s="19"/>
      <c r="Z3" s="19"/>
      <c r="AA3" s="19"/>
    </row>
    <row r="4" spans="1:61" ht="15" customHeight="1" x14ac:dyDescent="0.25">
      <c r="A4" s="19"/>
      <c r="B4" s="19"/>
      <c r="C4" s="230" t="s">
        <v>14</v>
      </c>
      <c r="D4" s="267"/>
      <c r="E4" s="268"/>
      <c r="F4" s="275" t="s">
        <v>59</v>
      </c>
      <c r="G4" s="276"/>
      <c r="H4" s="276"/>
      <c r="I4" s="276"/>
      <c r="J4" s="276"/>
      <c r="K4" s="276"/>
      <c r="L4" s="277"/>
      <c r="M4" s="19"/>
      <c r="N4" s="19"/>
      <c r="O4" s="14"/>
      <c r="P4" s="19"/>
      <c r="Q4" s="19"/>
      <c r="R4" s="19"/>
      <c r="S4" s="19"/>
      <c r="T4" s="19"/>
      <c r="U4" s="19"/>
      <c r="V4" s="19"/>
      <c r="W4" s="19"/>
      <c r="X4" s="19"/>
      <c r="Y4" s="19"/>
      <c r="Z4" s="19"/>
      <c r="AA4" s="19"/>
      <c r="AI4" s="17"/>
      <c r="AJ4" s="4"/>
      <c r="AK4" s="15" t="s">
        <v>59</v>
      </c>
      <c r="AL4" s="15" t="s">
        <v>59</v>
      </c>
      <c r="AM4" s="4"/>
      <c r="AN4" s="4"/>
      <c r="AO4" s="4"/>
      <c r="AP4" s="4"/>
      <c r="AQ4" s="4"/>
      <c r="AR4" s="4"/>
      <c r="AS4" s="4"/>
      <c r="AT4" s="4"/>
      <c r="AU4" s="4"/>
      <c r="AV4" s="4"/>
      <c r="AW4" s="4"/>
      <c r="AX4" s="4"/>
      <c r="AY4" s="4"/>
      <c r="AZ4" s="4"/>
      <c r="BA4" s="4"/>
      <c r="BB4" s="4"/>
      <c r="BC4" s="4"/>
      <c r="BD4" s="4"/>
      <c r="BE4" s="4"/>
      <c r="BF4" s="4"/>
      <c r="BG4" s="4"/>
      <c r="BH4" s="4"/>
      <c r="BI4" s="4"/>
    </row>
    <row r="5" spans="1:61" ht="15" customHeight="1" x14ac:dyDescent="0.25">
      <c r="A5" s="19"/>
      <c r="B5" s="19"/>
      <c r="C5" s="230" t="s">
        <v>57</v>
      </c>
      <c r="D5" s="267"/>
      <c r="E5" s="268"/>
      <c r="F5" s="275" t="str">
        <f>VLOOKUP(F4,AK4:AL5,2,FALSE)</f>
        <v xml:space="preserve">_ _ _ _ _ _ _ _ </v>
      </c>
      <c r="G5" s="276"/>
      <c r="H5" s="276"/>
      <c r="I5" s="276"/>
      <c r="J5" s="276"/>
      <c r="K5" s="276"/>
      <c r="L5" s="277"/>
      <c r="M5" s="19"/>
      <c r="N5" s="19"/>
      <c r="O5" s="14"/>
      <c r="P5" s="19"/>
      <c r="Q5" s="19"/>
      <c r="R5" s="19"/>
      <c r="S5" s="19"/>
      <c r="T5" s="19"/>
      <c r="U5" s="19"/>
      <c r="V5" s="19"/>
      <c r="W5" s="19"/>
      <c r="X5" s="19"/>
      <c r="Y5" s="19"/>
      <c r="Z5" s="19"/>
      <c r="AA5" s="19"/>
      <c r="AI5" s="4"/>
      <c r="AJ5" s="4"/>
      <c r="AK5" s="16" t="s">
        <v>224</v>
      </c>
      <c r="AL5" s="121" t="s">
        <v>225</v>
      </c>
      <c r="AM5" s="4"/>
      <c r="AN5" s="4"/>
      <c r="AO5" s="4"/>
      <c r="AP5" s="4"/>
      <c r="AQ5" s="4"/>
      <c r="AR5" s="4"/>
      <c r="AS5" s="4"/>
      <c r="AT5" s="4"/>
      <c r="AU5" s="4"/>
      <c r="AV5" s="4"/>
      <c r="AW5" s="4"/>
      <c r="AX5" s="4"/>
      <c r="AY5" s="4"/>
      <c r="AZ5" s="4"/>
      <c r="BA5" s="4"/>
      <c r="BB5" s="4"/>
      <c r="BC5" s="4"/>
      <c r="BD5" s="4" t="s">
        <v>41</v>
      </c>
      <c r="BE5" s="4"/>
      <c r="BF5" s="4"/>
      <c r="BG5" s="4"/>
      <c r="BH5" s="4"/>
      <c r="BI5" s="4"/>
    </row>
    <row r="6" spans="1:61" ht="15" customHeight="1" thickBot="1" x14ac:dyDescent="0.3">
      <c r="A6" s="19"/>
      <c r="B6" s="19"/>
      <c r="C6" s="230" t="s">
        <v>15</v>
      </c>
      <c r="D6" s="267"/>
      <c r="E6" s="268"/>
      <c r="F6" s="402" t="s">
        <v>59</v>
      </c>
      <c r="G6" s="403"/>
      <c r="H6" s="403"/>
      <c r="I6" s="403"/>
      <c r="J6" s="403"/>
      <c r="K6" s="403"/>
      <c r="L6" s="404"/>
      <c r="M6" s="19"/>
      <c r="N6" s="19"/>
      <c r="O6" s="14"/>
      <c r="P6" s="19"/>
      <c r="Q6" s="19"/>
      <c r="R6" s="19"/>
      <c r="S6" s="19"/>
      <c r="T6" s="19"/>
      <c r="U6" s="19"/>
      <c r="V6" s="19"/>
      <c r="W6" s="19"/>
      <c r="X6" s="19"/>
      <c r="Y6" s="19"/>
      <c r="Z6" s="19"/>
      <c r="AA6" s="19"/>
      <c r="AI6" s="4"/>
      <c r="AJ6" s="4"/>
      <c r="AK6" s="121"/>
      <c r="AL6" s="121"/>
      <c r="AM6" s="4"/>
      <c r="AN6" s="4"/>
      <c r="AO6" s="4"/>
      <c r="AP6" s="4"/>
      <c r="AQ6" s="4"/>
      <c r="AR6" s="4"/>
      <c r="AS6" s="4"/>
      <c r="AT6" s="16" t="s">
        <v>210</v>
      </c>
      <c r="AU6" s="4"/>
      <c r="AX6" s="82" t="s">
        <v>212</v>
      </c>
      <c r="AY6" s="73" t="s">
        <v>213</v>
      </c>
      <c r="AZ6" s="72" t="s">
        <v>214</v>
      </c>
      <c r="BA6" s="72"/>
      <c r="BB6" s="72"/>
      <c r="BC6" s="72"/>
      <c r="BD6" s="4" t="s">
        <v>59</v>
      </c>
      <c r="BE6" s="4"/>
      <c r="BF6" s="4"/>
      <c r="BG6" s="4"/>
      <c r="BH6" s="4"/>
      <c r="BI6" s="4"/>
    </row>
    <row r="7" spans="1:61" ht="15" customHeight="1" thickBot="1" x14ac:dyDescent="0.3">
      <c r="A7" s="19"/>
      <c r="B7" s="19"/>
      <c r="C7" s="261" t="s">
        <v>94</v>
      </c>
      <c r="D7" s="299"/>
      <c r="E7" s="300"/>
      <c r="F7" s="405"/>
      <c r="G7" s="406"/>
      <c r="H7" s="406"/>
      <c r="I7" s="406"/>
      <c r="J7" s="406"/>
      <c r="K7" s="406"/>
      <c r="L7" s="407"/>
      <c r="M7" s="19"/>
      <c r="N7" s="19"/>
      <c r="O7" s="83"/>
      <c r="P7" s="19"/>
      <c r="Q7" s="19"/>
      <c r="R7" s="19"/>
      <c r="S7" s="19"/>
      <c r="T7" s="19"/>
      <c r="U7" s="19"/>
      <c r="V7" s="19"/>
      <c r="W7" s="19"/>
      <c r="X7" s="19"/>
      <c r="Y7" s="19"/>
      <c r="Z7" s="19"/>
      <c r="AA7" s="19"/>
      <c r="AI7" s="4"/>
      <c r="AJ7" s="4"/>
      <c r="AK7" s="121"/>
      <c r="AL7" s="121"/>
      <c r="AM7" s="4"/>
      <c r="AN7" s="4"/>
      <c r="AO7" s="4"/>
      <c r="AP7" s="4"/>
      <c r="AQ7" s="4"/>
      <c r="AR7" s="4"/>
      <c r="AS7" s="4"/>
      <c r="AT7" s="16" t="s">
        <v>211</v>
      </c>
      <c r="AU7" s="4"/>
      <c r="AV7" s="4"/>
      <c r="AX7" s="4" t="s">
        <v>216</v>
      </c>
      <c r="AY7" s="4" t="s">
        <v>36</v>
      </c>
      <c r="AZ7" s="4" t="s">
        <v>175</v>
      </c>
      <c r="BA7" s="4"/>
      <c r="BB7" s="4"/>
      <c r="BC7" s="4"/>
      <c r="BD7" s="17" t="s">
        <v>93</v>
      </c>
      <c r="BE7" s="4"/>
      <c r="BF7" s="4"/>
      <c r="BG7" s="4"/>
      <c r="BH7" s="4"/>
      <c r="BI7" s="4"/>
    </row>
    <row r="8" spans="1:61" ht="15" customHeight="1" x14ac:dyDescent="0.25">
      <c r="A8" s="19"/>
      <c r="B8" s="19"/>
      <c r="C8" s="19"/>
      <c r="D8" s="19"/>
      <c r="E8" s="19"/>
      <c r="F8" s="357"/>
      <c r="G8" s="358"/>
      <c r="H8" s="358"/>
      <c r="I8" s="358"/>
      <c r="J8" s="358"/>
      <c r="K8" s="358"/>
      <c r="L8" s="359"/>
      <c r="M8" s="19"/>
      <c r="N8" s="19"/>
      <c r="O8" s="83"/>
      <c r="P8" s="19"/>
      <c r="Q8" s="19"/>
      <c r="R8" s="19"/>
      <c r="S8" s="19"/>
      <c r="T8" s="19"/>
      <c r="U8" s="19"/>
      <c r="V8" s="19"/>
      <c r="W8" s="19"/>
      <c r="X8" s="19"/>
      <c r="Y8" s="19"/>
      <c r="Z8" s="19"/>
      <c r="AA8" s="19"/>
      <c r="AI8" s="4"/>
      <c r="AJ8" s="4"/>
      <c r="AK8" s="121"/>
      <c r="AL8" s="121"/>
      <c r="AM8" s="4"/>
      <c r="AN8" s="4"/>
      <c r="AO8" s="4"/>
      <c r="AP8" s="4"/>
      <c r="AQ8" s="4"/>
      <c r="AR8" s="4"/>
      <c r="AS8" s="4"/>
      <c r="AT8" s="16" t="s">
        <v>215</v>
      </c>
      <c r="AU8" s="4"/>
      <c r="AV8" s="4"/>
      <c r="AX8" s="4" t="s">
        <v>217</v>
      </c>
      <c r="AY8" s="4" t="s">
        <v>87</v>
      </c>
      <c r="AZ8" s="4" t="s">
        <v>32</v>
      </c>
      <c r="BA8" s="4"/>
      <c r="BB8" s="4"/>
      <c r="BC8" s="4"/>
      <c r="BD8" s="121" t="s">
        <v>42</v>
      </c>
      <c r="BE8" s="4"/>
      <c r="BF8" s="4"/>
      <c r="BH8" s="4"/>
      <c r="BI8" s="4"/>
    </row>
    <row r="9" spans="1:61" ht="15" customHeight="1" thickBot="1" x14ac:dyDescent="0.3">
      <c r="A9" s="19"/>
      <c r="B9" s="19"/>
      <c r="C9" s="19"/>
      <c r="D9" s="19"/>
      <c r="E9" s="19"/>
      <c r="F9" s="360"/>
      <c r="G9" s="361"/>
      <c r="H9" s="361"/>
      <c r="I9" s="361"/>
      <c r="J9" s="361"/>
      <c r="K9" s="361"/>
      <c r="L9" s="362"/>
      <c r="M9" s="19"/>
      <c r="N9" s="19"/>
      <c r="O9" s="83"/>
      <c r="P9" s="19"/>
      <c r="Q9" s="19"/>
      <c r="R9" s="19"/>
      <c r="S9" s="19"/>
      <c r="T9" s="19"/>
      <c r="U9" s="19"/>
      <c r="V9" s="19"/>
      <c r="W9" s="19"/>
      <c r="X9" s="19"/>
      <c r="Y9" s="19"/>
      <c r="Z9" s="19"/>
      <c r="AA9" s="19"/>
      <c r="AI9" s="4"/>
      <c r="AJ9" s="4"/>
      <c r="AK9" s="121"/>
      <c r="AL9" s="121"/>
      <c r="AM9" s="4"/>
      <c r="AN9" s="4"/>
      <c r="AO9" s="4"/>
      <c r="AP9" s="4"/>
      <c r="AQ9" s="4"/>
      <c r="AR9" s="4"/>
      <c r="AS9" s="4"/>
      <c r="AT9" s="16"/>
      <c r="AU9" s="4"/>
      <c r="AV9" s="4"/>
      <c r="AX9" s="4" t="s">
        <v>218</v>
      </c>
      <c r="AY9" s="4" t="s">
        <v>88</v>
      </c>
      <c r="AZ9" s="4" t="s">
        <v>33</v>
      </c>
      <c r="BA9" s="4"/>
      <c r="BB9" s="4"/>
      <c r="BC9" s="4"/>
      <c r="BD9" s="121" t="s">
        <v>142</v>
      </c>
      <c r="BE9" s="4"/>
      <c r="BF9" s="4"/>
      <c r="BH9" s="4"/>
      <c r="BI9" s="4"/>
    </row>
    <row r="10" spans="1:61" ht="15" customHeight="1" x14ac:dyDescent="0.25">
      <c r="A10" s="19"/>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I10" s="4"/>
      <c r="AJ10" s="4"/>
      <c r="AK10" s="121"/>
      <c r="AL10" s="121"/>
      <c r="AM10" s="4"/>
      <c r="AN10" s="4"/>
      <c r="AO10" s="4"/>
      <c r="AP10" s="4"/>
      <c r="AQ10" s="4"/>
      <c r="AR10" s="4"/>
      <c r="AS10" s="4"/>
      <c r="AT10" s="16"/>
      <c r="AU10" s="4"/>
      <c r="AV10" s="4"/>
      <c r="AX10" s="4" t="s">
        <v>219</v>
      </c>
      <c r="AY10" s="4" t="s">
        <v>220</v>
      </c>
      <c r="AZ10" s="4" t="s">
        <v>34</v>
      </c>
      <c r="BA10" s="4"/>
      <c r="BB10" s="4"/>
      <c r="BC10" s="4"/>
      <c r="BD10" s="121" t="s">
        <v>90</v>
      </c>
      <c r="BE10" s="4"/>
      <c r="BF10" s="4"/>
      <c r="BH10" s="4"/>
      <c r="BI10" s="4"/>
    </row>
    <row r="11" spans="1:61" ht="15" customHeight="1" x14ac:dyDescent="0.25">
      <c r="A11" s="379" t="s">
        <v>17</v>
      </c>
      <c r="B11" s="231"/>
      <c r="C11" s="239">
        <v>0</v>
      </c>
      <c r="D11" s="240"/>
      <c r="E11" s="240"/>
      <c r="F11" s="240"/>
      <c r="G11" s="248"/>
      <c r="H11" s="19"/>
      <c r="I11" s="379" t="s">
        <v>27</v>
      </c>
      <c r="J11" s="231"/>
      <c r="K11" s="239"/>
      <c r="L11" s="240"/>
      <c r="M11" s="240"/>
      <c r="N11" s="240"/>
      <c r="O11" s="248"/>
      <c r="P11" s="19"/>
      <c r="Q11" s="19"/>
      <c r="R11" s="19"/>
      <c r="S11" s="19"/>
      <c r="T11" s="19"/>
      <c r="U11" s="19"/>
      <c r="V11" s="19"/>
      <c r="W11" s="19"/>
      <c r="X11" s="19"/>
      <c r="Y11" s="19"/>
      <c r="Z11" s="19"/>
      <c r="AA11" s="19"/>
      <c r="AI11" s="4"/>
      <c r="AJ11" s="4"/>
      <c r="AK11" s="121"/>
      <c r="AL11" s="121"/>
      <c r="AM11" s="4"/>
      <c r="AN11" s="4"/>
      <c r="AO11" s="4"/>
      <c r="AP11" s="4"/>
      <c r="AQ11" s="4"/>
      <c r="AR11" s="4"/>
      <c r="AS11" s="4"/>
      <c r="AT11" s="16"/>
      <c r="AU11" s="4"/>
      <c r="AV11" s="4"/>
      <c r="AX11" s="4" t="s">
        <v>221</v>
      </c>
      <c r="AY11" s="4" t="s">
        <v>222</v>
      </c>
      <c r="AZ11" s="4" t="s">
        <v>35</v>
      </c>
      <c r="BA11" s="4"/>
      <c r="BB11" s="4"/>
      <c r="BC11" s="4"/>
      <c r="BD11" s="121" t="s">
        <v>143</v>
      </c>
      <c r="BE11" s="4"/>
      <c r="BF11" s="4"/>
      <c r="BH11" s="4"/>
      <c r="BI11" s="4"/>
    </row>
    <row r="12" spans="1:61" ht="15" customHeight="1" x14ac:dyDescent="0.25">
      <c r="A12" s="394" t="s">
        <v>16</v>
      </c>
      <c r="B12" s="233"/>
      <c r="C12" s="242">
        <v>0</v>
      </c>
      <c r="D12" s="243"/>
      <c r="E12" s="243"/>
      <c r="F12" s="243"/>
      <c r="G12" s="397"/>
      <c r="H12" s="19"/>
      <c r="I12" s="394" t="s">
        <v>26</v>
      </c>
      <c r="J12" s="233"/>
      <c r="K12" s="242">
        <f>C12</f>
        <v>0</v>
      </c>
      <c r="L12" s="243"/>
      <c r="M12" s="243"/>
      <c r="N12" s="243"/>
      <c r="O12" s="397"/>
      <c r="P12" s="19"/>
      <c r="Q12" s="19"/>
      <c r="R12" s="19"/>
      <c r="S12" s="19"/>
      <c r="T12" s="19"/>
      <c r="U12" s="19"/>
      <c r="V12" s="19"/>
      <c r="W12" s="19"/>
      <c r="X12" s="19"/>
      <c r="Y12" s="19"/>
      <c r="Z12" s="19"/>
      <c r="AA12" s="19"/>
      <c r="AI12" s="4"/>
      <c r="AJ12" s="4"/>
      <c r="AK12" s="121"/>
      <c r="AL12" s="121"/>
      <c r="AM12" s="4"/>
      <c r="AN12" s="4"/>
      <c r="AO12" s="4"/>
      <c r="AP12" s="4"/>
      <c r="AQ12" s="4"/>
      <c r="AR12" s="4"/>
      <c r="AS12" s="4"/>
      <c r="AT12" s="16"/>
      <c r="AU12" s="4"/>
      <c r="AV12" s="4"/>
      <c r="AX12" s="4"/>
      <c r="AY12" s="4"/>
      <c r="AZ12" s="4" t="s">
        <v>36</v>
      </c>
      <c r="BA12" s="4"/>
      <c r="BB12" s="4"/>
      <c r="BC12" s="4" t="s">
        <v>136</v>
      </c>
      <c r="BD12" s="121" t="s">
        <v>144</v>
      </c>
      <c r="BE12" s="4"/>
      <c r="BF12" s="4"/>
      <c r="BH12" s="4"/>
      <c r="BI12" s="4"/>
    </row>
    <row r="13" spans="1:61" ht="15" customHeight="1" x14ac:dyDescent="0.25">
      <c r="A13" s="396"/>
      <c r="B13" s="235"/>
      <c r="C13" s="245"/>
      <c r="D13" s="246"/>
      <c r="E13" s="246"/>
      <c r="F13" s="246"/>
      <c r="G13" s="398"/>
      <c r="H13" s="19"/>
      <c r="I13" s="396"/>
      <c r="J13" s="235"/>
      <c r="K13" s="245"/>
      <c r="L13" s="246"/>
      <c r="M13" s="246"/>
      <c r="N13" s="246"/>
      <c r="O13" s="398"/>
      <c r="P13" s="19"/>
      <c r="Q13" s="19"/>
      <c r="R13" s="19"/>
      <c r="S13" s="19"/>
      <c r="T13" s="19"/>
      <c r="U13" s="19"/>
      <c r="V13" s="19"/>
      <c r="W13" s="19"/>
      <c r="X13" s="19"/>
      <c r="Y13" s="19"/>
      <c r="Z13" s="19"/>
      <c r="AA13" s="19"/>
      <c r="AI13" s="4"/>
      <c r="AJ13" s="4"/>
      <c r="AK13" s="121"/>
      <c r="AL13" s="121"/>
      <c r="AM13" s="4"/>
      <c r="AN13" s="4"/>
      <c r="AO13" s="4"/>
      <c r="AP13" s="4"/>
      <c r="AQ13" s="4"/>
      <c r="AR13" s="4"/>
      <c r="AS13" s="4"/>
      <c r="AT13" s="16"/>
      <c r="AU13" s="4"/>
      <c r="AV13" s="4"/>
      <c r="AY13" s="4"/>
      <c r="AZ13" s="4"/>
      <c r="BA13" s="4"/>
      <c r="BB13" s="4"/>
      <c r="BC13" s="4"/>
      <c r="BD13" s="121" t="s">
        <v>145</v>
      </c>
      <c r="BE13" s="4"/>
      <c r="BF13" s="4"/>
      <c r="BH13" s="4"/>
      <c r="BI13" s="4"/>
    </row>
    <row r="14" spans="1:61" ht="15" customHeight="1" x14ac:dyDescent="0.25">
      <c r="A14" s="379" t="s">
        <v>18</v>
      </c>
      <c r="B14" s="231"/>
      <c r="C14" s="239">
        <v>0</v>
      </c>
      <c r="D14" s="240"/>
      <c r="E14" s="240"/>
      <c r="F14" s="240"/>
      <c r="G14" s="248"/>
      <c r="H14" s="19"/>
      <c r="I14" s="379" t="s">
        <v>18</v>
      </c>
      <c r="J14" s="231"/>
      <c r="K14" s="239">
        <f>C14</f>
        <v>0</v>
      </c>
      <c r="L14" s="240"/>
      <c r="M14" s="240"/>
      <c r="N14" s="240"/>
      <c r="O14" s="248"/>
      <c r="P14" s="19"/>
      <c r="Q14" s="19"/>
      <c r="R14" s="19"/>
      <c r="S14" s="19"/>
      <c r="T14" s="19"/>
      <c r="U14" s="19"/>
      <c r="V14" s="19"/>
      <c r="W14" s="19"/>
      <c r="X14" s="19"/>
      <c r="Y14" s="19"/>
      <c r="Z14" s="19"/>
      <c r="AA14" s="19"/>
      <c r="AI14" s="4"/>
      <c r="AJ14" s="4"/>
      <c r="AK14" s="121"/>
      <c r="AL14" s="121"/>
      <c r="AM14" s="4"/>
      <c r="AN14" s="4"/>
      <c r="AO14" s="4"/>
      <c r="AP14" s="4"/>
      <c r="AQ14" s="4"/>
      <c r="AR14" s="4"/>
      <c r="AS14" s="4"/>
      <c r="AT14" s="16"/>
      <c r="AU14" s="4"/>
      <c r="AV14" s="4"/>
      <c r="AY14" s="4"/>
      <c r="AZ14" s="4"/>
      <c r="BA14" s="4"/>
      <c r="BB14" s="4"/>
      <c r="BC14" s="4"/>
      <c r="BD14" s="121" t="s">
        <v>146</v>
      </c>
      <c r="BE14" s="4"/>
      <c r="BF14" s="4"/>
      <c r="BH14" s="4"/>
      <c r="BI14" s="4"/>
    </row>
    <row r="15" spans="1:61" ht="15" customHeight="1" x14ac:dyDescent="0.25">
      <c r="A15" s="394" t="s">
        <v>25</v>
      </c>
      <c r="B15" s="233"/>
      <c r="C15" s="242">
        <v>0</v>
      </c>
      <c r="D15" s="243"/>
      <c r="E15" s="243"/>
      <c r="F15" s="243"/>
      <c r="G15" s="397"/>
      <c r="H15" s="19"/>
      <c r="I15" s="394" t="s">
        <v>24</v>
      </c>
      <c r="J15" s="233"/>
      <c r="K15" s="242">
        <f>C15</f>
        <v>0</v>
      </c>
      <c r="L15" s="243"/>
      <c r="M15" s="243"/>
      <c r="N15" s="243"/>
      <c r="O15" s="397"/>
      <c r="P15" s="19"/>
      <c r="Q15" s="19"/>
      <c r="R15" s="19"/>
      <c r="S15" s="19"/>
      <c r="T15" s="19"/>
      <c r="U15" s="19"/>
      <c r="V15" s="19"/>
      <c r="W15" s="19"/>
      <c r="X15" s="19"/>
      <c r="Y15" s="19"/>
      <c r="Z15" s="19"/>
      <c r="AA15" s="19"/>
      <c r="AI15" s="4"/>
      <c r="AJ15" s="4"/>
      <c r="AK15" s="121"/>
      <c r="AL15" s="121"/>
      <c r="AM15" s="4"/>
      <c r="AN15" s="4"/>
      <c r="AO15" s="4"/>
      <c r="AP15" s="4"/>
      <c r="AQ15" s="4"/>
      <c r="AR15" s="4"/>
      <c r="AS15" s="4"/>
      <c r="AT15" s="16"/>
      <c r="AU15" s="4"/>
      <c r="AV15" s="4"/>
      <c r="AW15" s="4"/>
      <c r="AX15" s="4"/>
      <c r="AY15" s="4"/>
      <c r="AZ15" s="4"/>
      <c r="BA15" s="4"/>
      <c r="BB15" s="4"/>
      <c r="BC15" s="4"/>
      <c r="BD15" s="121" t="s">
        <v>147</v>
      </c>
      <c r="BE15" s="4"/>
      <c r="BF15" s="4"/>
      <c r="BH15" s="4"/>
      <c r="BI15" s="4"/>
    </row>
    <row r="16" spans="1:61" ht="15" customHeight="1" x14ac:dyDescent="0.25">
      <c r="A16" s="395"/>
      <c r="B16" s="264"/>
      <c r="C16" s="245"/>
      <c r="D16" s="246"/>
      <c r="E16" s="246"/>
      <c r="F16" s="246"/>
      <c r="G16" s="398"/>
      <c r="H16" s="19"/>
      <c r="I16" s="395"/>
      <c r="J16" s="264"/>
      <c r="K16" s="245"/>
      <c r="L16" s="246"/>
      <c r="M16" s="246"/>
      <c r="N16" s="246"/>
      <c r="O16" s="398"/>
      <c r="P16" s="19"/>
      <c r="Q16" s="19"/>
      <c r="R16" s="19"/>
      <c r="S16" s="19"/>
      <c r="T16" s="19"/>
      <c r="U16" s="19"/>
      <c r="V16" s="19"/>
      <c r="W16" s="19"/>
      <c r="X16" s="19"/>
      <c r="Y16" s="19"/>
      <c r="Z16" s="19"/>
      <c r="AA16" s="19"/>
      <c r="AI16" s="4"/>
      <c r="AJ16" s="4"/>
      <c r="AK16" s="121"/>
      <c r="AL16" s="121"/>
      <c r="AM16" s="4"/>
      <c r="AN16" s="4"/>
      <c r="AO16" s="4"/>
      <c r="AP16" s="4"/>
      <c r="AQ16" s="4"/>
      <c r="AR16" s="4"/>
      <c r="AS16" s="4"/>
      <c r="AT16" s="16"/>
      <c r="AU16" s="4"/>
      <c r="AV16" s="4"/>
      <c r="AW16" s="4"/>
      <c r="AX16" s="4"/>
      <c r="AY16" s="4"/>
      <c r="AZ16" s="4"/>
      <c r="BA16" s="4"/>
      <c r="BB16" s="4"/>
      <c r="BC16" s="4"/>
      <c r="BD16" s="121" t="s">
        <v>44</v>
      </c>
      <c r="BE16" s="4"/>
      <c r="BF16" s="4"/>
      <c r="BH16" s="4"/>
      <c r="BI16" s="4"/>
    </row>
    <row r="17" spans="1:61" ht="15" customHeight="1" x14ac:dyDescent="0.25">
      <c r="A17" s="395"/>
      <c r="B17" s="264"/>
      <c r="C17" s="254" t="s">
        <v>21</v>
      </c>
      <c r="D17" s="258"/>
      <c r="E17" s="32" t="s">
        <v>22</v>
      </c>
      <c r="F17" s="254" t="s">
        <v>23</v>
      </c>
      <c r="G17" s="258"/>
      <c r="H17" s="19"/>
      <c r="I17" s="395"/>
      <c r="J17" s="264"/>
      <c r="K17" s="254" t="s">
        <v>21</v>
      </c>
      <c r="L17" s="258"/>
      <c r="M17" s="32" t="s">
        <v>22</v>
      </c>
      <c r="N17" s="254" t="s">
        <v>23</v>
      </c>
      <c r="O17" s="258"/>
      <c r="P17" s="19"/>
      <c r="Q17" s="19"/>
      <c r="R17" s="19"/>
      <c r="S17" s="19"/>
      <c r="T17" s="19"/>
      <c r="U17" s="19"/>
      <c r="V17" s="19"/>
      <c r="W17" s="19"/>
      <c r="X17" s="19"/>
      <c r="Y17" s="19"/>
      <c r="Z17" s="19"/>
      <c r="AA17" s="19"/>
      <c r="AI17" s="4"/>
      <c r="AJ17" s="4"/>
      <c r="AK17" s="20"/>
      <c r="AL17" s="20"/>
      <c r="AM17" s="4"/>
      <c r="AN17" s="4"/>
      <c r="AO17" s="4"/>
      <c r="AP17" s="4"/>
      <c r="AQ17" s="4"/>
      <c r="AR17" s="4"/>
      <c r="AS17" s="4"/>
      <c r="AT17" s="69"/>
      <c r="AU17" s="4"/>
      <c r="AV17" s="4"/>
      <c r="AW17" s="4"/>
      <c r="AX17" s="4"/>
      <c r="AY17" s="4"/>
      <c r="AZ17" s="4"/>
      <c r="BA17" s="4"/>
      <c r="BB17" s="4"/>
      <c r="BC17" s="4"/>
      <c r="BD17" s="121" t="s">
        <v>89</v>
      </c>
      <c r="BE17" s="4"/>
      <c r="BF17" s="4"/>
      <c r="BH17" s="4"/>
      <c r="BI17" s="4"/>
    </row>
    <row r="18" spans="1:61" ht="15" customHeight="1" x14ac:dyDescent="0.25">
      <c r="A18" s="396"/>
      <c r="B18" s="235"/>
      <c r="C18" s="239">
        <v>0</v>
      </c>
      <c r="D18" s="248"/>
      <c r="E18" s="86">
        <v>0</v>
      </c>
      <c r="F18" s="249">
        <v>0</v>
      </c>
      <c r="G18" s="399"/>
      <c r="H18" s="19"/>
      <c r="I18" s="396"/>
      <c r="J18" s="235"/>
      <c r="K18" s="239">
        <f>C18</f>
        <v>0</v>
      </c>
      <c r="L18" s="248"/>
      <c r="M18" s="86">
        <f>E18</f>
        <v>0</v>
      </c>
      <c r="N18" s="400">
        <f>F18</f>
        <v>0</v>
      </c>
      <c r="O18" s="401"/>
      <c r="P18" s="19"/>
      <c r="Q18" s="19"/>
      <c r="R18" s="19"/>
      <c r="S18" s="19"/>
      <c r="T18" s="19"/>
      <c r="U18" s="19"/>
      <c r="V18" s="19"/>
      <c r="W18" s="19"/>
      <c r="X18" s="19"/>
      <c r="Y18" s="19"/>
      <c r="Z18" s="19"/>
      <c r="AA18" s="19"/>
      <c r="AI18" s="4"/>
      <c r="AJ18" s="4"/>
      <c r="AK18" s="20"/>
      <c r="AL18" s="20"/>
      <c r="AM18" s="4"/>
      <c r="AN18" s="4"/>
      <c r="AO18" s="4"/>
      <c r="AP18" s="4"/>
      <c r="AQ18" s="4"/>
      <c r="AR18" s="4"/>
      <c r="AS18" s="4"/>
      <c r="AT18" s="16"/>
      <c r="AU18" s="4"/>
      <c r="AV18" s="4"/>
      <c r="AW18" s="4"/>
      <c r="AX18" s="4"/>
      <c r="AY18" s="4"/>
      <c r="AZ18" s="4"/>
      <c r="BA18" s="4"/>
      <c r="BB18" s="4"/>
      <c r="BC18" s="4"/>
      <c r="BD18" s="121" t="s">
        <v>153</v>
      </c>
      <c r="BE18" s="4"/>
      <c r="BF18" s="4"/>
      <c r="BH18" s="4"/>
      <c r="BI18" s="4"/>
    </row>
    <row r="19" spans="1:61" ht="15" customHeight="1" x14ac:dyDescent="0.25">
      <c r="A19" s="379" t="s">
        <v>20</v>
      </c>
      <c r="B19" s="231"/>
      <c r="C19" s="380">
        <v>0</v>
      </c>
      <c r="D19" s="381"/>
      <c r="E19" s="381"/>
      <c r="F19" s="381"/>
      <c r="G19" s="382"/>
      <c r="H19" s="19"/>
      <c r="I19" s="379" t="s">
        <v>19</v>
      </c>
      <c r="J19" s="231"/>
      <c r="K19" s="380">
        <f>C19</f>
        <v>0</v>
      </c>
      <c r="L19" s="381"/>
      <c r="M19" s="381"/>
      <c r="N19" s="381"/>
      <c r="O19" s="382"/>
      <c r="P19" s="19"/>
      <c r="Q19" s="19"/>
      <c r="R19" s="19"/>
      <c r="S19" s="19"/>
      <c r="T19" s="19"/>
      <c r="U19" s="19"/>
      <c r="V19" s="19"/>
      <c r="W19" s="19"/>
      <c r="X19" s="19"/>
      <c r="Y19" s="19"/>
      <c r="Z19" s="19"/>
      <c r="AA19" s="19"/>
      <c r="AI19" s="4"/>
      <c r="AJ19" s="4"/>
      <c r="AK19" s="20"/>
      <c r="AL19" s="20"/>
      <c r="AM19" s="4"/>
      <c r="AN19" s="4"/>
      <c r="AO19" s="4"/>
      <c r="AP19" s="4"/>
      <c r="AQ19" s="4"/>
      <c r="AR19" s="4"/>
      <c r="AS19" s="4"/>
      <c r="AU19" s="4"/>
      <c r="AV19" s="4"/>
      <c r="AW19" s="4"/>
      <c r="AX19" s="4"/>
      <c r="AY19" s="4"/>
      <c r="AZ19" s="4"/>
      <c r="BA19" s="4"/>
      <c r="BB19" s="4"/>
      <c r="BC19" s="4"/>
      <c r="BD19" s="121" t="s">
        <v>126</v>
      </c>
      <c r="BE19" s="4"/>
      <c r="BF19" s="4"/>
      <c r="BH19" s="4"/>
      <c r="BI19" s="4"/>
    </row>
    <row r="20" spans="1:61" ht="15" customHeight="1" x14ac:dyDescent="0.25">
      <c r="A20" s="19"/>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J20" s="4"/>
      <c r="AK20" s="20"/>
      <c r="AL20" s="20"/>
      <c r="AM20" s="4"/>
      <c r="AN20" s="4"/>
      <c r="AO20" s="4"/>
      <c r="AP20" s="4"/>
      <c r="AQ20" s="4"/>
      <c r="AR20" s="4"/>
      <c r="AS20" s="4"/>
      <c r="AT20" s="31"/>
      <c r="AU20" s="4"/>
      <c r="AV20" s="4"/>
      <c r="AW20" s="4"/>
      <c r="AX20" s="4"/>
      <c r="AY20" s="4"/>
      <c r="AZ20" s="4"/>
      <c r="BA20" s="4"/>
      <c r="BB20" s="4"/>
      <c r="BC20" s="4"/>
      <c r="BD20" s="121" t="s">
        <v>47</v>
      </c>
      <c r="BE20" s="4"/>
      <c r="BF20" s="4"/>
      <c r="BH20" s="4"/>
      <c r="BI20" s="4"/>
    </row>
    <row r="21" spans="1:61" ht="15" customHeight="1" thickBot="1" x14ac:dyDescent="0.3">
      <c r="A21" s="384" t="s">
        <v>14</v>
      </c>
      <c r="B21" s="384"/>
      <c r="C21" s="384"/>
      <c r="D21" s="384" t="str">
        <f>F4</f>
        <v xml:space="preserve">_ _ _ _ _ _ _ _ </v>
      </c>
      <c r="E21" s="384"/>
      <c r="F21" s="384"/>
      <c r="G21" s="384"/>
      <c r="H21" s="384"/>
      <c r="I21" s="21"/>
      <c r="J21" s="19"/>
      <c r="K21" s="19"/>
      <c r="L21" s="19"/>
      <c r="M21" s="19"/>
      <c r="N21" s="19"/>
      <c r="O21" s="19"/>
      <c r="P21" s="19"/>
      <c r="Q21" s="19"/>
      <c r="R21" s="19"/>
      <c r="S21" s="19"/>
      <c r="T21" s="19"/>
      <c r="U21" s="19"/>
      <c r="V21" s="19"/>
      <c r="W21" s="19"/>
      <c r="X21" s="19"/>
      <c r="Y21" s="19"/>
      <c r="Z21" s="19"/>
      <c r="AA21" s="19"/>
      <c r="AJ21" s="4"/>
      <c r="AK21" s="20"/>
      <c r="AL21" s="20"/>
      <c r="AM21" s="4"/>
      <c r="AN21" s="4"/>
      <c r="AO21" s="4"/>
      <c r="AP21" s="4"/>
      <c r="AQ21" s="4"/>
      <c r="AR21" s="4"/>
      <c r="AS21" s="4"/>
      <c r="AT21" s="31"/>
      <c r="AU21" s="4"/>
      <c r="AV21" s="4"/>
      <c r="AW21" s="4"/>
      <c r="AX21" s="4"/>
      <c r="AY21" s="4"/>
      <c r="AZ21" s="4"/>
      <c r="BA21" s="4"/>
      <c r="BB21" s="4"/>
      <c r="BC21" s="4"/>
      <c r="BD21" s="121" t="s">
        <v>154</v>
      </c>
      <c r="BE21" s="4"/>
      <c r="BF21" s="4"/>
      <c r="BH21" s="4"/>
      <c r="BI21" s="4"/>
    </row>
    <row r="22" spans="1:61" ht="15" customHeight="1" thickBot="1" x14ac:dyDescent="0.3">
      <c r="A22" s="389" t="s">
        <v>31</v>
      </c>
      <c r="B22" s="390"/>
      <c r="C22" s="390"/>
      <c r="D22" s="390"/>
      <c r="E22" s="390"/>
      <c r="F22" s="390"/>
      <c r="G22" s="390"/>
      <c r="H22" s="390"/>
      <c r="I22" s="390"/>
      <c r="J22" s="390"/>
      <c r="K22" s="390"/>
      <c r="L22" s="391"/>
      <c r="M22" s="19"/>
      <c r="N22" s="19"/>
      <c r="O22" s="19"/>
      <c r="P22" s="19"/>
      <c r="Q22" s="19"/>
      <c r="R22" s="19"/>
      <c r="S22" s="19"/>
      <c r="T22" s="19"/>
      <c r="U22" s="19"/>
      <c r="V22" s="19"/>
      <c r="W22" s="19"/>
      <c r="X22" s="19"/>
      <c r="Y22" s="19"/>
      <c r="Z22" s="19"/>
      <c r="AA22" s="19"/>
      <c r="AI22" s="4"/>
      <c r="AJ22" s="4"/>
      <c r="AK22" s="20"/>
      <c r="AL22" s="20"/>
      <c r="AM22" s="4"/>
      <c r="AN22" s="4"/>
      <c r="AO22" s="4"/>
      <c r="AP22" s="4"/>
      <c r="AQ22" s="4"/>
      <c r="AR22" s="4"/>
      <c r="AS22" s="4"/>
      <c r="AT22" s="31"/>
      <c r="AU22" s="4"/>
      <c r="AV22" s="4"/>
      <c r="AW22" s="4"/>
      <c r="AX22" s="4"/>
      <c r="AY22" s="4"/>
      <c r="AZ22" s="4"/>
      <c r="BA22" s="4"/>
      <c r="BB22" s="4"/>
      <c r="BC22" s="4"/>
      <c r="BD22" s="121" t="s">
        <v>155</v>
      </c>
      <c r="BE22" s="4"/>
      <c r="BF22" s="4"/>
      <c r="BH22" s="4"/>
      <c r="BI22" s="4"/>
    </row>
    <row r="23" spans="1:61" s="5" customFormat="1" ht="15" customHeight="1" x14ac:dyDescent="0.55000000000000004">
      <c r="A23" s="114" t="s">
        <v>30</v>
      </c>
      <c r="B23" s="392" t="s">
        <v>137</v>
      </c>
      <c r="C23" s="393"/>
      <c r="D23" s="115" t="s">
        <v>96</v>
      </c>
      <c r="E23" s="116" t="s">
        <v>99</v>
      </c>
      <c r="F23" s="117" t="s">
        <v>102</v>
      </c>
      <c r="G23" s="117" t="s">
        <v>105</v>
      </c>
      <c r="H23" s="117" t="s">
        <v>108</v>
      </c>
      <c r="I23" s="117" t="s">
        <v>111</v>
      </c>
      <c r="J23" s="115" t="s">
        <v>114</v>
      </c>
      <c r="K23" s="115" t="s">
        <v>202</v>
      </c>
      <c r="L23" s="115" t="s">
        <v>117</v>
      </c>
      <c r="M23" s="19"/>
      <c r="N23" s="19"/>
      <c r="O23" s="19"/>
      <c r="P23" s="19"/>
      <c r="Q23" s="19"/>
      <c r="R23" s="19"/>
      <c r="S23" s="19"/>
      <c r="T23" s="19"/>
      <c r="U23" s="19"/>
      <c r="V23" s="19"/>
      <c r="W23" s="19"/>
      <c r="X23" s="19"/>
      <c r="Y23" s="19"/>
      <c r="Z23" s="19"/>
      <c r="AA23" s="19"/>
      <c r="AI23" s="4"/>
      <c r="AJ23" s="4"/>
      <c r="AK23" s="20"/>
      <c r="AL23" s="20"/>
      <c r="AM23" s="4"/>
      <c r="AN23" s="4"/>
      <c r="AO23" s="4"/>
      <c r="AP23" s="4"/>
      <c r="AQ23" s="4"/>
      <c r="AR23" s="4"/>
      <c r="AS23" s="4"/>
      <c r="AT23" s="31"/>
      <c r="AU23" s="4"/>
      <c r="AV23" s="4"/>
      <c r="AW23" s="4"/>
      <c r="AX23" s="4"/>
      <c r="AY23" s="4"/>
      <c r="AZ23" s="4"/>
      <c r="BA23" s="4"/>
      <c r="BB23" s="4"/>
      <c r="BC23" s="4"/>
      <c r="BD23" s="121" t="s">
        <v>91</v>
      </c>
      <c r="BE23" s="4"/>
      <c r="BF23" s="4"/>
      <c r="BG23" s="120"/>
      <c r="BH23" s="4"/>
      <c r="BI23" s="4"/>
    </row>
    <row r="24" spans="1:61" s="5" customFormat="1" ht="15" customHeight="1" x14ac:dyDescent="0.55000000000000004">
      <c r="A24" s="76">
        <f t="shared" ref="A24:A29" si="0">SUM(D24:L24)</f>
        <v>0</v>
      </c>
      <c r="B24" s="321" t="str">
        <f>IF($F$4="_ _ _ _ _ _ _ _ "," ",IF(RIGHT($D$21,2)="KL",AX7,IF(RIGHT($D$21,2)="L)",AY7,AZ7)))</f>
        <v xml:space="preserve"> </v>
      </c>
      <c r="C24" s="321"/>
      <c r="D24" s="43"/>
      <c r="E24" s="43"/>
      <c r="F24" s="43"/>
      <c r="G24" s="43"/>
      <c r="H24" s="43"/>
      <c r="I24" s="43"/>
      <c r="J24" s="43"/>
      <c r="K24" s="43"/>
      <c r="L24" s="77"/>
      <c r="M24" s="19"/>
      <c r="N24" s="19"/>
      <c r="O24" s="19"/>
      <c r="P24" s="19"/>
      <c r="Q24" s="19"/>
      <c r="R24" s="19"/>
      <c r="S24" s="19"/>
      <c r="T24" s="19"/>
      <c r="U24" s="19"/>
      <c r="V24" s="19"/>
      <c r="W24" s="19"/>
      <c r="X24" s="19"/>
      <c r="Y24" s="19"/>
      <c r="Z24" s="19"/>
      <c r="AA24" s="19"/>
      <c r="AI24" s="4"/>
      <c r="AJ24" s="4"/>
      <c r="AK24" s="20"/>
      <c r="AL24" s="20"/>
      <c r="AM24" s="4"/>
      <c r="AN24" s="4"/>
      <c r="AO24" s="4"/>
      <c r="AP24" s="4"/>
      <c r="AQ24" s="4"/>
      <c r="AR24" s="4"/>
      <c r="AS24" s="4"/>
      <c r="AT24" s="31"/>
      <c r="AU24" s="4"/>
      <c r="AV24" s="4"/>
      <c r="AW24" s="4"/>
      <c r="AX24" s="4"/>
      <c r="AY24" s="4"/>
      <c r="AZ24" s="4"/>
      <c r="BA24" s="4"/>
      <c r="BB24" s="4"/>
      <c r="BC24" s="4"/>
      <c r="BD24" s="121" t="s">
        <v>50</v>
      </c>
      <c r="BE24" s="4"/>
      <c r="BF24" s="4"/>
      <c r="BG24" s="120"/>
      <c r="BH24" s="4"/>
      <c r="BI24" s="4"/>
    </row>
    <row r="25" spans="1:61" s="5" customFormat="1" ht="15" customHeight="1" x14ac:dyDescent="0.55000000000000004">
      <c r="A25" s="76">
        <f t="shared" si="0"/>
        <v>0</v>
      </c>
      <c r="B25" s="321" t="str">
        <f>IF($F$4="_ _ _ _ _ _ _ _ "," ",IF(RIGHT($D$21,2)="L)",AY8,IF(RIGHT($D$21,2)="KL",AX8,AZ8)))</f>
        <v xml:space="preserve"> </v>
      </c>
      <c r="C25" s="321"/>
      <c r="D25" s="43"/>
      <c r="E25" s="43"/>
      <c r="F25" s="43"/>
      <c r="G25" s="43"/>
      <c r="H25" s="43"/>
      <c r="I25" s="43"/>
      <c r="J25" s="43"/>
      <c r="K25" s="43"/>
      <c r="L25" s="77"/>
      <c r="M25" s="19"/>
      <c r="N25" s="19"/>
      <c r="O25" s="19"/>
      <c r="P25" s="19"/>
      <c r="Q25" s="19"/>
      <c r="R25" s="19"/>
      <c r="S25" s="19"/>
      <c r="T25" s="19"/>
      <c r="U25" s="19"/>
      <c r="V25" s="19"/>
      <c r="W25" s="19"/>
      <c r="X25" s="19"/>
      <c r="Y25" s="19"/>
      <c r="Z25" s="19"/>
      <c r="AA25" s="19"/>
      <c r="AI25" s="4"/>
      <c r="AJ25" s="4"/>
      <c r="AK25" s="20"/>
      <c r="AL25" s="20"/>
      <c r="AM25" s="4"/>
      <c r="AN25" s="4"/>
      <c r="AO25" s="4"/>
      <c r="AP25" s="4"/>
      <c r="AQ25" s="4"/>
      <c r="AR25" s="4"/>
      <c r="AS25" s="4"/>
      <c r="AT25" s="31"/>
      <c r="AU25" s="4"/>
      <c r="AV25" s="4"/>
      <c r="AW25" s="4"/>
      <c r="AX25" s="4"/>
      <c r="AY25" s="4"/>
      <c r="AZ25" s="4"/>
      <c r="BA25" s="4"/>
      <c r="BB25" s="4"/>
      <c r="BC25" s="4"/>
      <c r="BD25" s="121" t="s">
        <v>51</v>
      </c>
      <c r="BE25" s="4"/>
      <c r="BF25" s="4"/>
      <c r="BG25" s="120"/>
      <c r="BH25" s="4"/>
      <c r="BI25" s="4"/>
    </row>
    <row r="26" spans="1:61" s="5" customFormat="1" ht="15" customHeight="1" x14ac:dyDescent="0.55000000000000004">
      <c r="A26" s="76">
        <f t="shared" si="0"/>
        <v>0</v>
      </c>
      <c r="B26" s="383" t="str">
        <f>IF($F$4="_ _ _ _ _ _ _ _ "," ",IF(RIGHT($D$21,2)="L)",AY9,IF(RIGHT($D$21,2)="KL",AX9,AZ9)))</f>
        <v xml:space="preserve"> </v>
      </c>
      <c r="C26" s="383"/>
      <c r="D26" s="130"/>
      <c r="E26" s="130"/>
      <c r="F26" s="130"/>
      <c r="G26" s="130"/>
      <c r="H26" s="130"/>
      <c r="I26" s="130"/>
      <c r="J26" s="130"/>
      <c r="K26" s="130"/>
      <c r="L26" s="131"/>
      <c r="M26" s="19"/>
      <c r="N26" s="19"/>
      <c r="O26" s="19"/>
      <c r="P26" s="19"/>
      <c r="Q26" s="19"/>
      <c r="R26" s="19"/>
      <c r="S26" s="19"/>
      <c r="T26" s="19"/>
      <c r="U26" s="19"/>
      <c r="V26" s="19"/>
      <c r="W26" s="19"/>
      <c r="X26" s="19"/>
      <c r="Y26" s="19"/>
      <c r="Z26" s="19"/>
      <c r="AA26" s="19"/>
      <c r="AI26" s="4"/>
      <c r="AJ26" s="4"/>
      <c r="AK26" s="20"/>
      <c r="AL26" s="20"/>
      <c r="AM26" s="4"/>
      <c r="AN26" s="4"/>
      <c r="AO26" s="4"/>
      <c r="AP26" s="4"/>
      <c r="AQ26" s="4"/>
      <c r="AR26" s="4"/>
      <c r="AS26" s="4"/>
      <c r="AT26" s="31"/>
      <c r="AU26" s="4"/>
      <c r="AV26" s="4"/>
      <c r="AW26" s="4"/>
      <c r="AX26" s="4"/>
      <c r="AY26" s="4"/>
      <c r="AZ26" s="4"/>
      <c r="BA26" s="4"/>
      <c r="BB26" s="4"/>
      <c r="BC26" s="4"/>
      <c r="BD26" s="121"/>
      <c r="BE26" s="4"/>
      <c r="BF26" s="4"/>
      <c r="BG26" s="120"/>
      <c r="BH26" s="4"/>
      <c r="BI26" s="4"/>
    </row>
    <row r="27" spans="1:61" s="5" customFormat="1" ht="15" customHeight="1" x14ac:dyDescent="0.55000000000000004">
      <c r="A27" s="76">
        <f t="shared" si="0"/>
        <v>0</v>
      </c>
      <c r="B27" s="321" t="str">
        <f>IF($F$4="_ _ _ _ _ _ _ _ "," ",IF(RIGHT($D$21,2)="L)",AY10,IF(RIGHT($D$21,2)="KL",AX10,AZ10)))</f>
        <v xml:space="preserve"> </v>
      </c>
      <c r="C27" s="321"/>
      <c r="D27" s="43"/>
      <c r="E27" s="43"/>
      <c r="F27" s="43"/>
      <c r="G27" s="43"/>
      <c r="H27" s="43"/>
      <c r="I27" s="43"/>
      <c r="J27" s="43"/>
      <c r="K27" s="43"/>
      <c r="L27" s="77"/>
      <c r="M27" s="19"/>
      <c r="N27" s="19"/>
      <c r="O27" s="19"/>
      <c r="P27" s="19"/>
      <c r="Q27" s="19"/>
      <c r="R27" s="19"/>
      <c r="S27" s="19"/>
      <c r="T27" s="19"/>
      <c r="U27" s="19"/>
      <c r="V27" s="19"/>
      <c r="W27" s="19"/>
      <c r="X27" s="19"/>
      <c r="Y27" s="19"/>
      <c r="Z27" s="19"/>
      <c r="AA27" s="19"/>
      <c r="AI27" s="4"/>
      <c r="AJ27" s="4"/>
      <c r="AK27" s="20"/>
      <c r="AL27" s="20"/>
      <c r="AM27" s="4"/>
      <c r="AN27" s="4"/>
      <c r="AO27" s="4"/>
      <c r="AP27" s="4"/>
      <c r="AQ27" s="4"/>
      <c r="AR27" s="4"/>
      <c r="AS27" s="4"/>
      <c r="AT27" s="31"/>
      <c r="AU27" s="4"/>
      <c r="AV27" s="4"/>
      <c r="AW27" s="4"/>
      <c r="AX27" s="4"/>
      <c r="AY27" s="4"/>
      <c r="AZ27" s="4"/>
      <c r="BA27" s="4"/>
      <c r="BB27" s="4"/>
      <c r="BC27" s="4"/>
      <c r="BD27" s="121"/>
      <c r="BE27" s="4"/>
      <c r="BF27" s="4"/>
      <c r="BG27" s="120"/>
      <c r="BH27" s="4"/>
      <c r="BI27" s="4"/>
    </row>
    <row r="28" spans="1:61" s="5" customFormat="1" ht="15" customHeight="1" x14ac:dyDescent="0.55000000000000004">
      <c r="A28" s="76">
        <f t="shared" si="0"/>
        <v>0</v>
      </c>
      <c r="B28" s="321" t="str">
        <f>IF($F$4="_ _ _ _ _ _ _ _ "," ",IF(RIGHT($D$21,2)="L)",AY11,IF(RIGHT($D$21,2)="KL",AX11,AZ11)))</f>
        <v xml:space="preserve"> </v>
      </c>
      <c r="C28" s="321"/>
      <c r="D28" s="43"/>
      <c r="E28" s="43"/>
      <c r="F28" s="43"/>
      <c r="G28" s="43"/>
      <c r="H28" s="43"/>
      <c r="I28" s="43"/>
      <c r="J28" s="43"/>
      <c r="K28" s="43"/>
      <c r="L28" s="77"/>
      <c r="M28" s="19"/>
      <c r="N28" s="19"/>
      <c r="O28" s="19"/>
      <c r="P28" s="19"/>
      <c r="Q28" s="19"/>
      <c r="R28" s="19"/>
      <c r="S28" s="19"/>
      <c r="T28" s="19"/>
      <c r="U28" s="19"/>
      <c r="V28" s="19"/>
      <c r="W28" s="19"/>
      <c r="X28" s="19"/>
      <c r="Y28" s="19"/>
      <c r="Z28" s="19"/>
      <c r="AA28" s="19"/>
      <c r="AI28" s="4"/>
      <c r="AJ28" s="4"/>
      <c r="AK28" s="20"/>
      <c r="AL28" s="20"/>
      <c r="AM28" s="4"/>
      <c r="AN28" s="4"/>
      <c r="AO28" s="4"/>
      <c r="AP28" s="4"/>
      <c r="AQ28" s="4"/>
      <c r="AR28" s="4"/>
      <c r="AS28" s="4"/>
      <c r="AT28" s="31"/>
      <c r="AU28" s="4"/>
      <c r="AV28" s="4"/>
      <c r="AW28" s="4"/>
      <c r="AX28" s="4"/>
      <c r="AY28" s="4"/>
      <c r="AZ28" s="4"/>
      <c r="BA28" s="4"/>
      <c r="BB28" s="4"/>
      <c r="BC28" s="4"/>
      <c r="BD28" s="121"/>
      <c r="BE28" s="4"/>
      <c r="BF28" s="4"/>
      <c r="BG28" s="120"/>
      <c r="BH28" s="4"/>
      <c r="BI28" s="4"/>
    </row>
    <row r="29" spans="1:61" ht="15" customHeight="1" thickBot="1" x14ac:dyDescent="0.3">
      <c r="A29" s="85">
        <f t="shared" si="0"/>
        <v>0</v>
      </c>
      <c r="B29" s="322" t="str">
        <f>IF($F$4="_ _ _ _ _ _ _ _ "," ",IF(RIGHT($D$21,2)="L)",AY12,IF(RIGHT($D$21,2)="KL",AX12,AZ12)))</f>
        <v xml:space="preserve"> </v>
      </c>
      <c r="C29" s="322"/>
      <c r="D29" s="78"/>
      <c r="E29" s="78"/>
      <c r="F29" s="78"/>
      <c r="G29" s="78"/>
      <c r="H29" s="78"/>
      <c r="I29" s="78"/>
      <c r="J29" s="78"/>
      <c r="K29" s="78"/>
      <c r="L29" s="79"/>
      <c r="M29" s="19"/>
      <c r="N29" s="19"/>
      <c r="O29" s="19"/>
      <c r="P29" s="19"/>
      <c r="Q29" s="19"/>
      <c r="R29" s="19"/>
      <c r="S29" s="19"/>
      <c r="T29" s="19"/>
      <c r="U29" s="19"/>
      <c r="V29" s="19"/>
      <c r="W29" s="19"/>
      <c r="X29" s="19"/>
      <c r="Y29" s="19"/>
      <c r="Z29" s="19"/>
      <c r="AA29" s="19"/>
      <c r="AI29" s="4"/>
      <c r="AJ29" s="4"/>
      <c r="AK29" s="20"/>
      <c r="AL29" s="20"/>
      <c r="AM29" s="4"/>
      <c r="AN29" s="4"/>
      <c r="AO29" s="4"/>
      <c r="AP29" s="4"/>
      <c r="AQ29" s="4"/>
      <c r="AR29" s="4"/>
      <c r="AS29" s="4"/>
      <c r="AT29" s="31"/>
      <c r="AU29" s="4"/>
      <c r="AV29" s="4"/>
      <c r="AW29" s="4"/>
      <c r="AX29" s="4"/>
      <c r="AY29" s="4"/>
      <c r="AZ29" s="4"/>
      <c r="BA29" s="4"/>
      <c r="BB29" s="4"/>
      <c r="BC29" s="4"/>
      <c r="BD29" s="121"/>
      <c r="BE29" s="4"/>
      <c r="BF29" s="4"/>
      <c r="BH29" s="4"/>
      <c r="BI29" s="4"/>
    </row>
    <row r="30" spans="1:61" ht="15" customHeight="1" thickBot="1" x14ac:dyDescent="0.3">
      <c r="A30" s="19"/>
      <c r="B30" s="19"/>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I30" s="4"/>
      <c r="AJ30" s="4"/>
      <c r="AK30" s="20"/>
      <c r="AL30" s="20"/>
      <c r="AM30" s="4"/>
      <c r="AN30" s="4"/>
      <c r="AO30" s="4"/>
      <c r="AP30" s="4"/>
      <c r="AQ30" s="4"/>
      <c r="AR30" s="4"/>
      <c r="AS30" s="4"/>
      <c r="AT30" s="31"/>
      <c r="AU30" s="4"/>
      <c r="AV30" s="4"/>
      <c r="AW30" s="4"/>
      <c r="AX30" s="4"/>
      <c r="AY30" s="4"/>
      <c r="AZ30" s="4"/>
      <c r="BA30" s="4"/>
      <c r="BB30" s="4"/>
      <c r="BC30" s="4"/>
      <c r="BD30" s="121"/>
      <c r="BE30" s="4"/>
      <c r="BF30" s="4"/>
      <c r="BH30" s="4"/>
      <c r="BI30" s="4"/>
    </row>
    <row r="31" spans="1:61" ht="15" customHeight="1" x14ac:dyDescent="0.25">
      <c r="A31" s="385">
        <f>SUM(A24:A28)</f>
        <v>0</v>
      </c>
      <c r="B31" s="317" t="s">
        <v>5</v>
      </c>
      <c r="C31" s="318"/>
      <c r="D31" s="377">
        <f>SUM(D24:D28)</f>
        <v>0</v>
      </c>
      <c r="E31" s="377">
        <f t="shared" ref="E31:L31" si="1">SUM(E24:E28)</f>
        <v>0</v>
      </c>
      <c r="F31" s="377">
        <f t="shared" si="1"/>
        <v>0</v>
      </c>
      <c r="G31" s="377">
        <f t="shared" si="1"/>
        <v>0</v>
      </c>
      <c r="H31" s="377">
        <f t="shared" si="1"/>
        <v>0</v>
      </c>
      <c r="I31" s="377">
        <f t="shared" si="1"/>
        <v>0</v>
      </c>
      <c r="J31" s="377">
        <f t="shared" si="1"/>
        <v>0</v>
      </c>
      <c r="K31" s="377">
        <f t="shared" si="1"/>
        <v>0</v>
      </c>
      <c r="L31" s="387">
        <f t="shared" si="1"/>
        <v>0</v>
      </c>
      <c r="M31" s="19"/>
      <c r="N31" s="19"/>
      <c r="O31" s="19"/>
      <c r="P31" s="19"/>
      <c r="Q31" s="19"/>
      <c r="R31" s="19"/>
      <c r="S31" s="19"/>
      <c r="T31" s="19"/>
      <c r="U31" s="19"/>
      <c r="V31" s="19"/>
      <c r="W31" s="19"/>
      <c r="X31" s="19"/>
      <c r="Y31" s="19"/>
      <c r="Z31" s="19"/>
      <c r="AA31" s="19"/>
      <c r="AI31" s="4"/>
      <c r="AJ31" s="4"/>
      <c r="AK31" s="20"/>
      <c r="AL31" s="20"/>
      <c r="AM31" s="4"/>
      <c r="AN31" s="4"/>
      <c r="AO31" s="4"/>
      <c r="AP31" s="4"/>
      <c r="AQ31" s="4"/>
      <c r="AR31" s="4"/>
      <c r="AS31" s="4"/>
      <c r="AT31" s="31"/>
      <c r="AU31" s="4"/>
      <c r="AV31" s="4"/>
      <c r="AW31" s="4"/>
      <c r="AX31" s="4"/>
      <c r="AY31" s="4"/>
      <c r="AZ31" s="4"/>
      <c r="BA31" s="4"/>
      <c r="BB31" s="4"/>
      <c r="BC31" s="4"/>
      <c r="BD31" s="121"/>
      <c r="BE31" s="4"/>
      <c r="BF31" s="4"/>
      <c r="BH31" s="4"/>
      <c r="BI31" s="4"/>
    </row>
    <row r="32" spans="1:61" ht="15" customHeight="1" thickBot="1" x14ac:dyDescent="0.3">
      <c r="A32" s="386"/>
      <c r="B32" s="319"/>
      <c r="C32" s="320"/>
      <c r="D32" s="378"/>
      <c r="E32" s="378"/>
      <c r="F32" s="378"/>
      <c r="G32" s="378"/>
      <c r="H32" s="378"/>
      <c r="I32" s="378"/>
      <c r="J32" s="378"/>
      <c r="K32" s="378"/>
      <c r="L32" s="388"/>
      <c r="M32" s="19"/>
      <c r="N32" s="19"/>
      <c r="O32" s="19"/>
      <c r="P32" s="19"/>
      <c r="Q32" s="19"/>
      <c r="R32" s="19"/>
      <c r="S32" s="19"/>
      <c r="T32" s="19"/>
      <c r="U32" s="19"/>
      <c r="V32" s="19"/>
      <c r="W32" s="19"/>
      <c r="X32" s="19"/>
      <c r="Y32" s="19"/>
      <c r="Z32" s="19"/>
      <c r="AA32" s="19"/>
      <c r="AI32" s="4"/>
      <c r="AJ32" s="4"/>
      <c r="AK32" s="20"/>
      <c r="AL32" s="20"/>
      <c r="AM32" s="4"/>
      <c r="AN32" s="4"/>
      <c r="AO32" s="4"/>
      <c r="AP32" s="4"/>
      <c r="AQ32" s="4"/>
      <c r="AR32" s="4"/>
      <c r="AS32" s="4"/>
      <c r="AT32" s="31"/>
      <c r="AU32" s="4"/>
      <c r="AV32" s="4"/>
      <c r="AW32" s="4"/>
      <c r="AX32" s="4"/>
      <c r="AY32" s="4"/>
      <c r="AZ32" s="4"/>
      <c r="BA32" s="4"/>
      <c r="BB32" s="4"/>
      <c r="BC32" s="4"/>
      <c r="BD32" s="121"/>
      <c r="BE32" s="4"/>
      <c r="BF32" s="4"/>
      <c r="BH32" s="4"/>
      <c r="BI32" s="4"/>
    </row>
    <row r="33" spans="1:61" ht="15" customHeight="1" x14ac:dyDescent="0.25">
      <c r="A33" s="19"/>
      <c r="B33" s="19"/>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I33" s="4"/>
      <c r="AJ33" s="4"/>
      <c r="AM33" s="4"/>
      <c r="AN33" s="4"/>
      <c r="AO33" s="4"/>
      <c r="AP33" s="4"/>
      <c r="AQ33" s="4"/>
      <c r="AR33" s="4"/>
      <c r="AS33" s="4"/>
      <c r="AT33" s="31"/>
      <c r="AU33" s="4"/>
      <c r="AV33" s="4"/>
      <c r="AW33" s="4"/>
      <c r="AX33" s="4"/>
      <c r="AY33" s="4"/>
      <c r="AZ33" s="4"/>
      <c r="BA33" s="4"/>
      <c r="BB33" s="4"/>
      <c r="BC33" s="4"/>
      <c r="BD33" s="121"/>
      <c r="BE33" s="4"/>
      <c r="BF33" s="4"/>
      <c r="BH33" s="4"/>
      <c r="BI33" s="4"/>
    </row>
    <row r="34" spans="1:61" ht="15" customHeight="1" x14ac:dyDescent="0.25">
      <c r="A34" s="19"/>
      <c r="B34" s="19"/>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I34" s="4"/>
      <c r="AJ34" s="4"/>
      <c r="AM34" s="4"/>
      <c r="AN34" s="4"/>
      <c r="AO34" s="4"/>
      <c r="AP34" s="4"/>
      <c r="AQ34" s="4"/>
      <c r="AR34" s="4"/>
      <c r="AS34" s="4"/>
      <c r="AT34" s="31"/>
      <c r="AU34" s="4"/>
      <c r="AV34" s="4"/>
      <c r="AW34" s="4"/>
      <c r="AX34" s="4"/>
      <c r="AY34" s="4"/>
      <c r="AZ34" s="4"/>
      <c r="BA34" s="4"/>
      <c r="BB34" s="4"/>
      <c r="BC34" s="4"/>
      <c r="BD34" s="121"/>
      <c r="BE34" s="4"/>
      <c r="BF34" s="4"/>
      <c r="BH34" s="4"/>
      <c r="BI34" s="4"/>
    </row>
    <row r="35" spans="1:61" ht="15" customHeight="1" x14ac:dyDescent="0.25">
      <c r="A35" s="19"/>
      <c r="B35" s="19"/>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I35" s="4"/>
      <c r="AJ35" s="4"/>
      <c r="AK35" s="4"/>
      <c r="AL35" s="4"/>
      <c r="AM35" s="4"/>
      <c r="AN35" s="4"/>
      <c r="AO35" s="4"/>
      <c r="AP35" s="4"/>
      <c r="AQ35" s="4"/>
      <c r="AR35" s="4"/>
      <c r="AS35" s="4"/>
      <c r="AT35" s="31"/>
      <c r="AU35" s="4"/>
      <c r="AV35" s="4"/>
      <c r="AW35" s="4"/>
      <c r="AX35" s="4"/>
      <c r="AY35" s="4"/>
      <c r="AZ35" s="4"/>
      <c r="BA35" s="4"/>
      <c r="BB35" s="4"/>
      <c r="BC35" s="4"/>
      <c r="BD35" s="121"/>
      <c r="BE35" s="4"/>
      <c r="BF35" s="4"/>
      <c r="BH35" s="4"/>
      <c r="BI35" s="4"/>
    </row>
    <row r="36" spans="1:61" ht="15" customHeight="1" x14ac:dyDescent="0.25">
      <c r="A36" s="19"/>
      <c r="B36" s="19"/>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I36" s="4"/>
      <c r="AJ36" s="4"/>
      <c r="AK36" s="4"/>
      <c r="AL36" s="4"/>
      <c r="AM36" s="4"/>
      <c r="AN36" s="4"/>
      <c r="AO36" s="4"/>
      <c r="AP36" s="4"/>
      <c r="AQ36" s="4"/>
      <c r="AR36" s="4"/>
      <c r="AS36" s="4"/>
      <c r="AT36" s="70"/>
      <c r="AU36" s="4"/>
      <c r="AV36" s="4"/>
      <c r="AW36" s="4"/>
      <c r="AX36" s="4"/>
      <c r="AY36" s="4"/>
      <c r="AZ36" s="4"/>
      <c r="BA36" s="4"/>
      <c r="BB36" s="4"/>
      <c r="BC36" s="4"/>
      <c r="BD36" s="121"/>
      <c r="BE36" s="4"/>
      <c r="BF36" s="4"/>
      <c r="BH36" s="4"/>
      <c r="BI36" s="4"/>
    </row>
    <row r="37" spans="1:61" ht="15" customHeight="1" x14ac:dyDescent="0.25">
      <c r="A37" s="19"/>
      <c r="B37" s="19"/>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I37" s="4"/>
      <c r="AJ37" s="4"/>
      <c r="AK37" s="4"/>
      <c r="AL37" s="4"/>
      <c r="AM37" s="4"/>
      <c r="AN37" s="4"/>
      <c r="AO37" s="4"/>
      <c r="AP37" s="4"/>
      <c r="AQ37" s="4"/>
      <c r="AR37" s="4"/>
      <c r="AS37" s="4"/>
      <c r="AT37" s="70"/>
      <c r="AU37" s="4"/>
      <c r="AV37" s="4"/>
      <c r="AW37" s="4"/>
      <c r="AX37" s="4"/>
      <c r="AY37" s="4"/>
      <c r="AZ37" s="4"/>
      <c r="BA37" s="4"/>
      <c r="BB37" s="4"/>
      <c r="BC37" s="4"/>
      <c r="BD37" s="121"/>
      <c r="BE37" s="4"/>
      <c r="BF37" s="4"/>
      <c r="BH37" s="4"/>
      <c r="BI37" s="4"/>
    </row>
    <row r="38" spans="1:61" ht="15" customHeight="1" x14ac:dyDescent="0.25">
      <c r="A38" s="19"/>
      <c r="B38" s="19"/>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I38" s="4"/>
      <c r="AJ38" s="4"/>
      <c r="AK38" s="4"/>
      <c r="AL38" s="4"/>
      <c r="AM38" s="4"/>
      <c r="AN38" s="4"/>
      <c r="AO38" s="4"/>
      <c r="AP38" s="4"/>
      <c r="AQ38" s="4"/>
      <c r="AR38" s="4"/>
      <c r="AS38" s="4"/>
      <c r="AT38" s="4"/>
      <c r="AU38" s="4"/>
      <c r="AV38" s="4"/>
      <c r="AW38" s="4"/>
      <c r="AX38" s="4"/>
      <c r="AY38" s="4"/>
      <c r="AZ38" s="4"/>
      <c r="BA38" s="4"/>
      <c r="BB38" s="4"/>
      <c r="BC38" s="4"/>
      <c r="BD38" s="121"/>
      <c r="BE38" s="4"/>
      <c r="BF38" s="4"/>
      <c r="BH38" s="4"/>
      <c r="BI38" s="4"/>
    </row>
    <row r="39" spans="1:61" ht="15" customHeight="1" x14ac:dyDescent="0.25">
      <c r="A39" s="19"/>
      <c r="B39" s="19"/>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I39" s="4"/>
      <c r="AJ39" s="4"/>
      <c r="AK39" s="4"/>
      <c r="AL39" s="4"/>
      <c r="AM39" s="4"/>
      <c r="AN39" s="4"/>
      <c r="AO39" s="4"/>
      <c r="AP39" s="4"/>
      <c r="AQ39" s="4"/>
      <c r="AR39" s="4"/>
      <c r="AS39" s="4"/>
      <c r="AT39" s="4"/>
      <c r="AU39" s="4"/>
      <c r="AV39" s="4"/>
      <c r="AW39" s="4"/>
      <c r="AX39" s="4"/>
      <c r="AY39" s="4"/>
      <c r="AZ39" s="4"/>
      <c r="BA39" s="4"/>
      <c r="BB39" s="4"/>
      <c r="BC39" s="4"/>
      <c r="BD39" s="121"/>
      <c r="BE39" s="4"/>
      <c r="BF39" s="4"/>
      <c r="BH39" s="4"/>
      <c r="BI39" s="4"/>
    </row>
    <row r="40" spans="1:61" ht="15" customHeight="1" x14ac:dyDescent="0.25">
      <c r="A40" s="19"/>
      <c r="B40" s="19"/>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I40" s="4"/>
      <c r="AJ40" s="4"/>
      <c r="AK40" s="4"/>
      <c r="AL40" s="4"/>
      <c r="AM40" s="4"/>
      <c r="AN40" s="4"/>
      <c r="AO40" s="4"/>
      <c r="AP40" s="4"/>
      <c r="AQ40" s="4"/>
      <c r="AR40" s="4"/>
      <c r="AS40" s="4"/>
      <c r="AT40" s="4"/>
      <c r="AU40" s="4"/>
      <c r="AV40" s="4"/>
      <c r="AW40" s="4"/>
      <c r="AX40" s="4"/>
      <c r="AY40" s="4"/>
      <c r="AZ40" s="4"/>
      <c r="BA40" s="4"/>
      <c r="BB40" s="4"/>
      <c r="BC40" s="4"/>
      <c r="BD40" s="121"/>
      <c r="BE40" s="4"/>
      <c r="BF40" s="4"/>
      <c r="BH40" s="4"/>
      <c r="BI40" s="4"/>
    </row>
    <row r="41" spans="1:61" ht="15" customHeight="1" x14ac:dyDescent="0.25">
      <c r="A41" s="19"/>
      <c r="B41" s="19"/>
      <c r="C41" s="19"/>
      <c r="D41" s="19"/>
      <c r="E41" s="19"/>
      <c r="F41" s="19"/>
      <c r="G41" s="19"/>
      <c r="H41" s="19"/>
      <c r="I41" s="19"/>
      <c r="J41" s="19"/>
      <c r="K41" s="19"/>
      <c r="L41" s="19"/>
      <c r="M41" s="19"/>
      <c r="N41" s="19"/>
      <c r="O41" s="19"/>
      <c r="P41" s="19"/>
      <c r="Q41" s="19"/>
      <c r="R41" s="19"/>
      <c r="S41" s="19"/>
      <c r="T41" s="19"/>
      <c r="U41" s="19"/>
      <c r="V41" s="19"/>
      <c r="W41" s="19"/>
      <c r="X41" s="19"/>
      <c r="Y41" s="19"/>
      <c r="Z41" s="19"/>
      <c r="AA41" s="19"/>
      <c r="AI41" s="4"/>
      <c r="AJ41" s="4"/>
      <c r="AK41" s="4"/>
      <c r="AL41" s="4"/>
      <c r="AM41" s="4"/>
      <c r="AN41" s="4"/>
      <c r="AO41" s="4"/>
      <c r="AP41" s="4"/>
      <c r="AQ41" s="4"/>
      <c r="AR41" s="4"/>
      <c r="AS41" s="4"/>
      <c r="AT41" s="4"/>
      <c r="AU41" s="4"/>
      <c r="AV41" s="4"/>
      <c r="AW41" s="4"/>
      <c r="AX41" s="4"/>
      <c r="AY41" s="4"/>
      <c r="AZ41" s="4"/>
      <c r="BA41" s="4"/>
      <c r="BB41" s="4"/>
      <c r="BC41" s="4"/>
      <c r="BD41" s="121"/>
      <c r="BE41" s="4"/>
      <c r="BF41" s="4"/>
      <c r="BH41" s="4"/>
      <c r="BI41" s="4"/>
    </row>
    <row r="42" spans="1:61" ht="15" customHeight="1" x14ac:dyDescent="0.25">
      <c r="A42" s="19"/>
      <c r="B42" s="19"/>
      <c r="C42" s="19"/>
      <c r="D42" s="19"/>
      <c r="E42" s="19"/>
      <c r="F42" s="19"/>
      <c r="G42" s="19"/>
      <c r="H42" s="19"/>
      <c r="I42" s="19"/>
      <c r="J42" s="19"/>
      <c r="K42" s="19"/>
      <c r="L42" s="19"/>
      <c r="M42" s="19"/>
      <c r="N42" s="19"/>
      <c r="O42" s="19"/>
      <c r="P42" s="19"/>
      <c r="Q42" s="19"/>
      <c r="R42" s="19"/>
      <c r="S42" s="19"/>
      <c r="T42" s="19"/>
      <c r="U42" s="19"/>
      <c r="V42" s="19"/>
      <c r="W42" s="19"/>
      <c r="X42" s="19"/>
      <c r="Y42" s="19"/>
      <c r="Z42" s="19"/>
      <c r="AA42" s="19"/>
      <c r="AI42" s="4"/>
      <c r="AJ42" s="4"/>
      <c r="AK42" s="4"/>
      <c r="AL42" s="4"/>
      <c r="AM42" s="4"/>
      <c r="AN42" s="4"/>
      <c r="AO42" s="4"/>
      <c r="AP42" s="4"/>
      <c r="AQ42" s="4"/>
      <c r="AR42" s="4"/>
      <c r="AS42" s="4"/>
      <c r="AT42" s="4"/>
      <c r="AU42" s="4"/>
      <c r="AV42" s="4"/>
      <c r="AW42" s="4"/>
      <c r="AX42" s="4"/>
      <c r="AY42" s="4"/>
      <c r="AZ42" s="4"/>
      <c r="BA42" s="4"/>
      <c r="BB42" s="4"/>
      <c r="BC42" s="4"/>
      <c r="BD42" s="121"/>
      <c r="BE42" s="4"/>
      <c r="BF42" s="4"/>
      <c r="BH42" s="4"/>
      <c r="BI42" s="4"/>
    </row>
    <row r="43" spans="1:61" ht="15" customHeight="1" x14ac:dyDescent="0.25">
      <c r="A43" s="19"/>
      <c r="B43" s="19"/>
      <c r="C43" s="19"/>
      <c r="D43" s="19"/>
      <c r="E43" s="19"/>
      <c r="F43" s="19"/>
      <c r="G43" s="19"/>
      <c r="H43" s="19"/>
      <c r="I43" s="19"/>
      <c r="J43" s="19"/>
      <c r="K43" s="19"/>
      <c r="L43" s="19"/>
      <c r="M43" s="19"/>
      <c r="N43" s="19"/>
      <c r="O43" s="19"/>
      <c r="P43" s="19"/>
      <c r="Q43" s="19"/>
      <c r="R43" s="19"/>
      <c r="S43" s="19"/>
      <c r="T43" s="19"/>
      <c r="U43" s="19"/>
      <c r="V43" s="19"/>
      <c r="W43" s="19"/>
      <c r="X43" s="19"/>
      <c r="Y43" s="19"/>
      <c r="Z43" s="19"/>
      <c r="AA43" s="19"/>
      <c r="AI43" s="4"/>
      <c r="AJ43" s="4"/>
      <c r="AK43" s="4"/>
      <c r="AL43" s="4"/>
      <c r="AM43" s="4"/>
      <c r="AN43" s="4"/>
      <c r="AO43" s="4"/>
      <c r="AP43" s="4"/>
      <c r="AQ43" s="4"/>
      <c r="AR43" s="4"/>
      <c r="AS43" s="4"/>
      <c r="AT43" s="4"/>
      <c r="AU43" s="4"/>
      <c r="AV43" s="4"/>
      <c r="AW43" s="4"/>
      <c r="AX43" s="4"/>
      <c r="AY43" s="4"/>
      <c r="AZ43" s="4"/>
      <c r="BA43" s="4"/>
      <c r="BB43" s="4"/>
      <c r="BC43" s="4"/>
      <c r="BD43" s="121"/>
      <c r="BE43" s="4"/>
      <c r="BF43" s="4"/>
      <c r="BH43" s="4"/>
      <c r="BI43" s="4"/>
    </row>
    <row r="44" spans="1:61" ht="15" customHeight="1" x14ac:dyDescent="0.25">
      <c r="A44" s="19"/>
      <c r="B44" s="19"/>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I44" s="4"/>
      <c r="AJ44" s="4"/>
      <c r="AK44" s="4"/>
      <c r="AL44" s="4"/>
      <c r="AM44" s="4"/>
      <c r="AN44" s="4"/>
      <c r="AO44" s="4"/>
      <c r="AP44" s="4"/>
      <c r="AQ44" s="4"/>
      <c r="AR44" s="4"/>
      <c r="AS44" s="4"/>
      <c r="AT44" s="4"/>
      <c r="AU44" s="4"/>
      <c r="AV44" s="4"/>
      <c r="AW44" s="4"/>
      <c r="AX44" s="4"/>
      <c r="AY44" s="4"/>
      <c r="AZ44" s="4"/>
      <c r="BA44" s="4"/>
      <c r="BB44" s="4"/>
      <c r="BC44" s="4"/>
      <c r="BD44" s="4"/>
      <c r="BE44" s="4"/>
      <c r="BF44" s="4"/>
      <c r="BH44" s="4"/>
      <c r="BI44" s="4"/>
    </row>
    <row r="45" spans="1:61" ht="15" customHeight="1" x14ac:dyDescent="0.25">
      <c r="A45" s="19"/>
      <c r="B45" s="19"/>
      <c r="C45" s="19"/>
      <c r="D45" s="19"/>
      <c r="E45" s="19"/>
      <c r="F45" s="19"/>
      <c r="G45" s="19"/>
      <c r="H45" s="19"/>
      <c r="I45" s="19"/>
      <c r="J45" s="19"/>
      <c r="K45" s="19"/>
      <c r="L45" s="19"/>
      <c r="M45" s="19"/>
      <c r="N45" s="19"/>
      <c r="O45" s="19"/>
      <c r="P45" s="19"/>
      <c r="Q45" s="19"/>
      <c r="R45" s="19"/>
      <c r="S45" s="19"/>
      <c r="T45" s="19"/>
      <c r="U45" s="19"/>
      <c r="V45" s="19"/>
      <c r="W45" s="19"/>
      <c r="X45" s="19"/>
      <c r="Y45" s="19"/>
      <c r="Z45" s="19"/>
      <c r="AA45" s="19"/>
      <c r="AI45" s="4"/>
      <c r="AJ45" s="4"/>
      <c r="AK45" s="4"/>
      <c r="AL45" s="4"/>
      <c r="AM45" s="4"/>
      <c r="AN45" s="4"/>
      <c r="AO45" s="4"/>
      <c r="AP45" s="4"/>
      <c r="AQ45" s="4"/>
      <c r="AR45" s="4"/>
      <c r="AS45" s="4"/>
      <c r="AT45" s="4"/>
      <c r="AU45" s="4"/>
      <c r="AV45" s="4"/>
      <c r="AW45" s="4"/>
      <c r="AX45" s="4"/>
      <c r="AY45" s="4"/>
      <c r="AZ45" s="4"/>
      <c r="BA45" s="4"/>
      <c r="BB45" s="4"/>
      <c r="BC45" s="4"/>
      <c r="BD45" s="4"/>
      <c r="BE45" s="4"/>
      <c r="BF45" s="4"/>
      <c r="BH45" s="4"/>
      <c r="BI45" s="4"/>
    </row>
    <row r="46" spans="1:61" ht="15" customHeight="1" x14ac:dyDescent="0.25">
      <c r="A46" s="19"/>
      <c r="B46" s="19"/>
      <c r="C46" s="19"/>
      <c r="D46" s="19"/>
      <c r="E46" s="19"/>
      <c r="F46" s="19"/>
      <c r="G46" s="19"/>
      <c r="H46" s="19"/>
      <c r="I46" s="19"/>
      <c r="J46" s="19"/>
      <c r="K46" s="19"/>
      <c r="L46" s="19"/>
      <c r="M46" s="19"/>
      <c r="N46" s="19"/>
      <c r="O46" s="19"/>
      <c r="P46" s="19"/>
      <c r="Q46" s="19"/>
      <c r="R46" s="19"/>
      <c r="S46" s="19"/>
      <c r="T46" s="19"/>
      <c r="U46" s="19"/>
      <c r="V46" s="19"/>
      <c r="W46" s="19"/>
      <c r="X46" s="19"/>
      <c r="Y46" s="19"/>
      <c r="Z46" s="19"/>
      <c r="AA46" s="19"/>
      <c r="AI46" s="4"/>
      <c r="AJ46" s="4"/>
      <c r="AK46" s="4"/>
      <c r="AL46" s="4"/>
      <c r="AM46" s="4"/>
      <c r="AN46" s="4"/>
      <c r="AO46" s="4"/>
      <c r="AP46" s="4"/>
      <c r="AQ46" s="4"/>
      <c r="AR46" s="4"/>
      <c r="AS46" s="4"/>
      <c r="AT46" s="4"/>
      <c r="AU46" s="4"/>
      <c r="AV46" s="4"/>
      <c r="AW46" s="4"/>
      <c r="AX46" s="4"/>
      <c r="AY46" s="4"/>
      <c r="AZ46" s="4"/>
      <c r="BA46" s="4"/>
      <c r="BB46" s="4"/>
      <c r="BC46" s="4"/>
      <c r="BD46" s="4"/>
      <c r="BE46" s="4"/>
      <c r="BF46" s="4"/>
      <c r="BH46" s="4"/>
      <c r="BI46" s="4"/>
    </row>
    <row r="47" spans="1:61" ht="15" customHeight="1" x14ac:dyDescent="0.25">
      <c r="A47" s="19"/>
      <c r="B47" s="19"/>
      <c r="C47" s="19"/>
      <c r="D47" s="19"/>
      <c r="E47" s="19"/>
      <c r="F47" s="19"/>
      <c r="G47" s="19"/>
      <c r="H47" s="19"/>
      <c r="I47" s="19"/>
      <c r="J47" s="19"/>
      <c r="K47" s="19"/>
      <c r="L47" s="19"/>
      <c r="M47" s="19"/>
      <c r="N47" s="19"/>
      <c r="O47" s="19"/>
      <c r="P47" s="19"/>
      <c r="Q47" s="19"/>
      <c r="R47" s="19"/>
      <c r="S47" s="19"/>
      <c r="T47" s="19"/>
      <c r="U47" s="19"/>
      <c r="V47" s="19"/>
      <c r="W47" s="19"/>
      <c r="X47" s="19"/>
      <c r="Y47" s="19"/>
      <c r="Z47" s="19"/>
      <c r="AA47" s="19"/>
      <c r="AI47" s="4"/>
      <c r="AJ47" s="4"/>
      <c r="AK47" s="4"/>
      <c r="AL47" s="4"/>
      <c r="AM47" s="4"/>
      <c r="AN47" s="4"/>
      <c r="AO47" s="4"/>
      <c r="AP47" s="4"/>
      <c r="AQ47" s="4"/>
      <c r="AR47" s="4"/>
      <c r="AS47" s="4"/>
      <c r="AT47" s="4"/>
      <c r="AU47" s="4"/>
      <c r="AV47" s="4"/>
      <c r="AW47" s="4"/>
      <c r="AX47" s="4"/>
      <c r="AY47" s="4"/>
      <c r="AZ47" s="4"/>
      <c r="BA47" s="4"/>
      <c r="BB47" s="4"/>
      <c r="BC47" s="4"/>
      <c r="BD47" s="4"/>
      <c r="BE47" s="4"/>
      <c r="BF47" s="4"/>
      <c r="BH47" s="4"/>
      <c r="BI47" s="4"/>
    </row>
    <row r="48" spans="1:61" ht="15" customHeight="1" x14ac:dyDescent="0.25">
      <c r="A48" s="19"/>
      <c r="B48" s="19"/>
      <c r="C48" s="19"/>
      <c r="D48" s="19"/>
      <c r="E48" s="19"/>
      <c r="F48" s="19"/>
      <c r="G48" s="19"/>
      <c r="H48" s="19"/>
      <c r="I48" s="19"/>
      <c r="J48" s="19"/>
      <c r="K48" s="19"/>
      <c r="L48" s="19"/>
      <c r="M48" s="19"/>
      <c r="N48" s="19"/>
      <c r="O48" s="19"/>
      <c r="P48" s="19"/>
      <c r="Q48" s="19"/>
      <c r="R48" s="19"/>
      <c r="S48" s="19"/>
      <c r="T48" s="19"/>
      <c r="U48" s="19"/>
      <c r="V48" s="19"/>
      <c r="W48" s="19"/>
      <c r="X48" s="19"/>
      <c r="Y48" s="19"/>
      <c r="Z48" s="19"/>
      <c r="AA48" s="19"/>
      <c r="AI48" s="4"/>
      <c r="AJ48" s="4"/>
      <c r="AK48" s="4"/>
      <c r="AL48" s="4"/>
      <c r="AM48" s="4"/>
      <c r="AN48" s="4"/>
      <c r="AO48" s="4"/>
      <c r="AP48" s="4"/>
      <c r="AQ48" s="4"/>
      <c r="AR48" s="4"/>
      <c r="AS48" s="4"/>
      <c r="AT48" s="4"/>
      <c r="AU48" s="4"/>
      <c r="AV48" s="4"/>
      <c r="AW48" s="4"/>
      <c r="AX48" s="4"/>
      <c r="AY48" s="4"/>
      <c r="AZ48" s="4"/>
      <c r="BA48" s="4"/>
      <c r="BB48" s="4"/>
      <c r="BC48" s="4"/>
      <c r="BD48" s="4"/>
      <c r="BE48" s="4"/>
      <c r="BF48" s="4"/>
      <c r="BG48" s="4"/>
      <c r="BH48" s="4"/>
      <c r="BI48" s="4"/>
    </row>
    <row r="49" spans="1:61" ht="15" customHeight="1" x14ac:dyDescent="0.25">
      <c r="A49" s="19"/>
      <c r="B49" s="19"/>
      <c r="C49" s="19"/>
      <c r="D49" s="19"/>
      <c r="E49" s="19"/>
      <c r="F49" s="19"/>
      <c r="G49" s="19"/>
      <c r="H49" s="19"/>
      <c r="I49" s="19"/>
      <c r="J49" s="19"/>
      <c r="K49" s="19"/>
      <c r="L49" s="19"/>
      <c r="M49" s="19"/>
      <c r="N49" s="19"/>
      <c r="O49" s="19"/>
      <c r="P49" s="19"/>
      <c r="Q49" s="19"/>
      <c r="R49" s="19"/>
      <c r="S49" s="19"/>
      <c r="T49" s="19"/>
      <c r="U49" s="19"/>
      <c r="V49" s="19"/>
      <c r="W49" s="19"/>
      <c r="X49" s="19"/>
      <c r="Y49" s="19"/>
      <c r="Z49" s="19"/>
      <c r="AA49" s="19"/>
      <c r="AI49" s="4"/>
      <c r="AJ49" s="4"/>
      <c r="AK49" s="4"/>
      <c r="AL49" s="4"/>
      <c r="AM49" s="4"/>
      <c r="AN49" s="4"/>
      <c r="AO49" s="4"/>
      <c r="AP49" s="4"/>
      <c r="AQ49" s="4"/>
      <c r="AR49" s="4"/>
      <c r="AS49" s="4"/>
      <c r="AT49" s="4"/>
      <c r="AU49" s="4"/>
      <c r="AV49" s="4"/>
      <c r="AW49" s="4"/>
      <c r="AX49" s="4"/>
      <c r="AY49" s="4"/>
      <c r="AZ49" s="4"/>
      <c r="BA49" s="4"/>
      <c r="BB49" s="4"/>
      <c r="BC49" s="4"/>
      <c r="BD49" s="4"/>
      <c r="BE49" s="4"/>
      <c r="BF49" s="4"/>
      <c r="BG49" s="4"/>
      <c r="BH49" s="4"/>
      <c r="BI49" s="4"/>
    </row>
    <row r="50" spans="1:61" ht="15" customHeight="1" x14ac:dyDescent="0.25">
      <c r="A50" s="19"/>
      <c r="B50" s="19"/>
      <c r="C50" s="19"/>
      <c r="D50" s="19"/>
      <c r="E50" s="19"/>
      <c r="F50" s="19"/>
      <c r="G50" s="19"/>
      <c r="H50" s="19"/>
      <c r="I50" s="19"/>
      <c r="J50" s="19"/>
      <c r="K50" s="19"/>
      <c r="L50" s="19"/>
      <c r="M50" s="19"/>
      <c r="N50" s="19"/>
      <c r="O50" s="19"/>
      <c r="P50" s="19"/>
      <c r="Q50" s="19"/>
      <c r="R50" s="19"/>
      <c r="S50" s="19"/>
      <c r="T50" s="19"/>
      <c r="U50" s="19"/>
      <c r="V50" s="19"/>
      <c r="W50" s="19"/>
      <c r="X50" s="19"/>
      <c r="Y50" s="19"/>
      <c r="Z50" s="19"/>
      <c r="AA50" s="19"/>
      <c r="AI50" s="4"/>
      <c r="AJ50" s="4"/>
      <c r="AK50" s="4"/>
      <c r="AL50" s="4"/>
      <c r="AM50" s="4"/>
      <c r="AN50" s="4"/>
      <c r="AO50" s="4"/>
      <c r="AP50" s="4"/>
      <c r="AQ50" s="4"/>
      <c r="AR50" s="4"/>
      <c r="AS50" s="4"/>
      <c r="AT50" s="4"/>
      <c r="AU50" s="4"/>
      <c r="AV50" s="4"/>
      <c r="AW50" s="4"/>
      <c r="AX50" s="4"/>
      <c r="AY50" s="4"/>
      <c r="AZ50" s="4"/>
      <c r="BA50" s="4"/>
      <c r="BB50" s="4"/>
      <c r="BC50" s="4"/>
      <c r="BE50" s="4"/>
      <c r="BF50" s="4"/>
      <c r="BG50" s="4"/>
      <c r="BH50" s="4"/>
      <c r="BI50" s="4"/>
    </row>
    <row r="51" spans="1:61" ht="15" customHeight="1" x14ac:dyDescent="0.25">
      <c r="A51" s="19"/>
      <c r="B51" s="19"/>
      <c r="C51" s="19"/>
      <c r="D51" s="19"/>
      <c r="E51" s="19"/>
      <c r="F51" s="19"/>
      <c r="G51" s="19"/>
      <c r="H51" s="19"/>
      <c r="I51" s="19"/>
      <c r="J51" s="19"/>
      <c r="K51" s="19"/>
      <c r="L51" s="19"/>
      <c r="M51" s="19"/>
      <c r="N51" s="19"/>
      <c r="O51" s="19"/>
      <c r="P51" s="19"/>
      <c r="Q51" s="19"/>
      <c r="R51" s="19"/>
      <c r="S51" s="19"/>
      <c r="T51" s="19"/>
      <c r="U51" s="19"/>
      <c r="V51" s="19"/>
      <c r="W51" s="19"/>
      <c r="X51" s="19"/>
      <c r="Y51" s="19"/>
      <c r="Z51" s="19"/>
      <c r="AA51" s="19"/>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1:61" ht="15" customHeight="1" x14ac:dyDescent="0.25">
      <c r="A52" s="19"/>
      <c r="B52" s="19"/>
      <c r="C52" s="19"/>
      <c r="D52" s="19"/>
      <c r="E52" s="19"/>
      <c r="F52" s="19"/>
      <c r="G52" s="19"/>
      <c r="H52" s="19"/>
      <c r="I52" s="19"/>
      <c r="J52" s="19"/>
      <c r="K52" s="19"/>
      <c r="L52" s="19"/>
      <c r="M52" s="19"/>
      <c r="N52" s="19"/>
      <c r="O52" s="19"/>
      <c r="P52" s="19"/>
      <c r="Q52" s="19"/>
      <c r="R52" s="19"/>
      <c r="S52" s="19"/>
      <c r="T52" s="19"/>
      <c r="U52" s="19"/>
      <c r="V52" s="19"/>
      <c r="W52" s="19"/>
      <c r="X52" s="19"/>
      <c r="Y52" s="19"/>
      <c r="Z52" s="19"/>
      <c r="AA52" s="19"/>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1:61" ht="15" customHeight="1" x14ac:dyDescent="0.25">
      <c r="A53" s="19"/>
      <c r="B53" s="19"/>
      <c r="C53" s="19"/>
      <c r="D53" s="19"/>
      <c r="E53" s="19"/>
      <c r="F53" s="19"/>
      <c r="G53" s="19"/>
      <c r="H53" s="19"/>
      <c r="I53" s="19"/>
      <c r="J53" s="19"/>
      <c r="K53" s="19"/>
      <c r="L53" s="19"/>
      <c r="M53" s="19"/>
      <c r="N53" s="19"/>
      <c r="O53" s="19"/>
      <c r="P53" s="19"/>
      <c r="Q53" s="19"/>
      <c r="R53" s="19"/>
      <c r="S53" s="19"/>
      <c r="T53" s="19"/>
      <c r="U53" s="19"/>
      <c r="V53" s="19"/>
      <c r="W53" s="19"/>
      <c r="X53" s="19"/>
      <c r="Y53" s="19"/>
      <c r="Z53" s="19"/>
      <c r="AA53" s="19"/>
      <c r="AI53" s="4"/>
      <c r="AJ53" s="4"/>
      <c r="AK53" s="4"/>
      <c r="AL53" s="4"/>
      <c r="AM53" s="4"/>
      <c r="AN53" s="4"/>
      <c r="AO53" s="4"/>
      <c r="AP53" s="4"/>
      <c r="AQ53" s="4"/>
      <c r="AR53" s="4"/>
      <c r="AS53" s="4"/>
      <c r="AT53" s="4"/>
      <c r="AU53" s="4"/>
      <c r="AV53" s="4"/>
      <c r="AW53" s="4"/>
      <c r="AX53" s="4"/>
      <c r="AY53" s="4"/>
      <c r="AZ53" s="4"/>
      <c r="BA53" s="4"/>
      <c r="BB53" s="4"/>
      <c r="BC53" s="4"/>
      <c r="BD53" s="4"/>
      <c r="BE53" s="4"/>
      <c r="BF53" s="4"/>
      <c r="BG53" s="4"/>
      <c r="BH53" s="4"/>
      <c r="BI53" s="4"/>
    </row>
    <row r="54" spans="1:61" ht="15" customHeight="1" x14ac:dyDescent="0.25">
      <c r="A54" s="120"/>
      <c r="K54" s="120"/>
      <c r="M54" s="19"/>
      <c r="N54" s="19"/>
      <c r="O54" s="19"/>
      <c r="P54" s="19"/>
      <c r="Q54" s="19"/>
      <c r="R54" s="19"/>
      <c r="S54" s="19"/>
      <c r="T54" s="19"/>
      <c r="U54" s="19"/>
      <c r="V54" s="19"/>
      <c r="W54" s="19"/>
      <c r="X54" s="19"/>
      <c r="Y54" s="19"/>
      <c r="Z54" s="19"/>
      <c r="AA54" s="19"/>
      <c r="AI54" s="4"/>
      <c r="AJ54" s="4"/>
      <c r="AK54" s="4"/>
      <c r="AL54" s="4"/>
      <c r="AM54" s="4"/>
      <c r="AN54" s="4"/>
      <c r="AO54" s="4"/>
      <c r="AP54" s="4"/>
      <c r="AQ54" s="4"/>
      <c r="AR54" s="4"/>
      <c r="AS54" s="4"/>
      <c r="AT54" s="4"/>
      <c r="AU54" s="4"/>
      <c r="AV54" s="4"/>
      <c r="AW54" s="4"/>
      <c r="AX54" s="4"/>
      <c r="AY54" s="4"/>
      <c r="AZ54" s="4"/>
      <c r="BA54" s="4"/>
      <c r="BB54" s="4"/>
      <c r="BC54" s="4"/>
      <c r="BD54" s="4"/>
      <c r="BE54" s="4"/>
      <c r="BF54" s="4"/>
      <c r="BG54" s="4"/>
      <c r="BH54" s="4"/>
      <c r="BI54" s="4"/>
    </row>
    <row r="55" spans="1:61" ht="15" customHeight="1" x14ac:dyDescent="0.25">
      <c r="A55" s="120"/>
      <c r="K55" s="120"/>
      <c r="M55" s="19"/>
      <c r="N55" s="19"/>
      <c r="O55" s="19"/>
      <c r="P55" s="19"/>
      <c r="Q55" s="19"/>
      <c r="R55" s="19"/>
      <c r="S55" s="19"/>
      <c r="T55" s="19"/>
      <c r="U55" s="19"/>
      <c r="V55" s="19"/>
      <c r="W55" s="19"/>
      <c r="X55" s="19"/>
      <c r="Y55" s="19"/>
      <c r="Z55" s="19"/>
      <c r="AA55" s="19"/>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1:61" ht="15" customHeight="1" x14ac:dyDescent="0.25">
      <c r="A56" s="120"/>
      <c r="K56" s="120"/>
      <c r="M56" s="19"/>
      <c r="N56" s="19"/>
      <c r="O56" s="19"/>
      <c r="P56" s="19"/>
      <c r="Q56" s="19"/>
      <c r="R56" s="19"/>
      <c r="S56" s="19"/>
      <c r="T56" s="19"/>
      <c r="U56" s="19"/>
      <c r="V56" s="19"/>
      <c r="W56" s="19"/>
      <c r="X56" s="19"/>
      <c r="Y56" s="19"/>
      <c r="Z56" s="19"/>
      <c r="AA56" s="19"/>
      <c r="AI56" s="4"/>
      <c r="AJ56" s="4"/>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15" customHeight="1" x14ac:dyDescent="0.25">
      <c r="A57" s="120"/>
      <c r="K57" s="120"/>
      <c r="AI57" s="4"/>
      <c r="AJ57" s="4"/>
      <c r="AK57" s="4"/>
      <c r="AL57" s="4"/>
      <c r="AM57" s="4"/>
      <c r="AN57" s="4"/>
      <c r="AO57" s="4"/>
      <c r="AP57" s="4"/>
      <c r="AQ57" s="4"/>
      <c r="AR57" s="4"/>
      <c r="AS57" s="4"/>
      <c r="AT57" s="4"/>
      <c r="AU57" s="4"/>
      <c r="AV57" s="4"/>
      <c r="AW57" s="4"/>
      <c r="AX57" s="4"/>
      <c r="AY57" s="4"/>
      <c r="AZ57" s="4"/>
      <c r="BA57" s="4"/>
      <c r="BB57" s="4"/>
      <c r="BC57" s="4"/>
      <c r="BD57" s="4"/>
      <c r="BE57" s="4"/>
      <c r="BF57" s="4"/>
      <c r="BG57" s="4"/>
      <c r="BH57" s="4"/>
      <c r="BI57" s="4"/>
    </row>
    <row r="58" spans="1:61" ht="15" customHeight="1" x14ac:dyDescent="0.25">
      <c r="A58" s="120"/>
      <c r="K58" s="120"/>
      <c r="AI58" s="4"/>
      <c r="AJ58" s="4"/>
      <c r="AK58" s="4"/>
      <c r="AL58" s="4"/>
      <c r="AM58" s="4"/>
      <c r="AN58" s="4"/>
      <c r="AO58" s="4"/>
      <c r="AP58" s="4"/>
      <c r="AQ58" s="4"/>
      <c r="AR58" s="4"/>
      <c r="AS58" s="4"/>
      <c r="AT58" s="4"/>
      <c r="AU58" s="4"/>
      <c r="AV58" s="4"/>
      <c r="AW58" s="4"/>
      <c r="AX58" s="4"/>
      <c r="AY58" s="4"/>
      <c r="AZ58" s="4"/>
      <c r="BA58" s="4"/>
      <c r="BB58" s="4"/>
      <c r="BC58" s="4"/>
      <c r="BD58" s="4"/>
      <c r="BE58" s="4"/>
      <c r="BF58" s="4"/>
      <c r="BG58" s="4"/>
      <c r="BH58" s="4"/>
      <c r="BI58" s="4"/>
    </row>
    <row r="59" spans="1:61" ht="15" customHeight="1" x14ac:dyDescent="0.25">
      <c r="A59" s="120"/>
      <c r="K59" s="120"/>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15" customHeight="1" x14ac:dyDescent="0.25">
      <c r="A60" s="120"/>
      <c r="K60" s="120"/>
      <c r="AI60" s="4"/>
      <c r="AJ60" s="4"/>
      <c r="AK60" s="4"/>
      <c r="AL60" s="4"/>
      <c r="AM60" s="4"/>
      <c r="AN60" s="4"/>
      <c r="AO60" s="4"/>
      <c r="AP60" s="4"/>
      <c r="AQ60" s="4"/>
      <c r="AR60" s="4"/>
      <c r="AS60" s="4"/>
      <c r="AT60" s="4"/>
      <c r="AU60" s="4"/>
      <c r="AV60" s="4"/>
      <c r="AW60" s="4"/>
      <c r="AX60" s="4"/>
      <c r="AY60" s="4"/>
      <c r="AZ60" s="4"/>
      <c r="BA60" s="4"/>
      <c r="BB60" s="4"/>
      <c r="BC60" s="4"/>
      <c r="BD60" s="4"/>
      <c r="BE60" s="4"/>
      <c r="BF60" s="4"/>
      <c r="BG60" s="4"/>
      <c r="BH60" s="4"/>
      <c r="BI60" s="4"/>
    </row>
    <row r="61" spans="1:61" ht="15" customHeight="1" x14ac:dyDescent="0.25">
      <c r="A61" s="120"/>
      <c r="K61" s="120"/>
      <c r="AI61" s="4"/>
      <c r="AJ61" s="4"/>
      <c r="AK61" s="4"/>
      <c r="AL61" s="4"/>
      <c r="AM61" s="4"/>
      <c r="AN61" s="4"/>
      <c r="AO61" s="4"/>
      <c r="AP61" s="4"/>
      <c r="AQ61" s="4"/>
      <c r="AR61" s="4"/>
      <c r="AS61" s="4"/>
      <c r="AT61" s="4"/>
      <c r="AU61" s="4"/>
      <c r="AV61" s="4"/>
      <c r="AW61" s="4"/>
      <c r="AX61" s="4"/>
      <c r="AY61" s="4"/>
      <c r="AZ61" s="4"/>
      <c r="BA61" s="4"/>
      <c r="BB61" s="4"/>
      <c r="BC61" s="4"/>
      <c r="BD61" s="4"/>
      <c r="BE61" s="4"/>
      <c r="BF61" s="4"/>
      <c r="BG61" s="4"/>
      <c r="BH61" s="4"/>
      <c r="BI61" s="4"/>
    </row>
    <row r="62" spans="1:61" ht="15" customHeight="1" x14ac:dyDescent="0.25">
      <c r="A62" s="120"/>
      <c r="K62" s="120"/>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1:61" ht="15" customHeight="1" x14ac:dyDescent="0.25">
      <c r="A63" s="120"/>
      <c r="K63" s="120"/>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1:61" ht="15" customHeight="1" x14ac:dyDescent="0.25">
      <c r="A64" s="120"/>
      <c r="K64" s="120"/>
      <c r="AI64" s="4"/>
      <c r="AJ64" s="4"/>
      <c r="AK64" s="4"/>
      <c r="AL64" s="4"/>
      <c r="AM64" s="4"/>
      <c r="AN64" s="4"/>
      <c r="AO64" s="4"/>
      <c r="AP64" s="4"/>
      <c r="AQ64" s="4"/>
      <c r="AR64" s="4"/>
      <c r="AS64" s="4"/>
      <c r="AT64" s="4"/>
      <c r="AU64" s="4"/>
      <c r="AV64" s="4"/>
      <c r="AW64" s="4"/>
      <c r="AX64" s="4"/>
      <c r="AY64" s="4"/>
      <c r="AZ64" s="4"/>
      <c r="BA64" s="4"/>
      <c r="BB64" s="4"/>
      <c r="BC64" s="4"/>
      <c r="BD64" s="4"/>
      <c r="BE64" s="4"/>
      <c r="BF64" s="4"/>
      <c r="BG64" s="4"/>
      <c r="BH64" s="4"/>
      <c r="BI64" s="4"/>
    </row>
    <row r="65" spans="1:61" ht="15" customHeight="1" x14ac:dyDescent="0.25">
      <c r="A65" s="120"/>
      <c r="K65" s="120"/>
      <c r="AI65" s="4"/>
      <c r="AJ65" s="4"/>
      <c r="AK65" s="4"/>
      <c r="AL65" s="4"/>
      <c r="AM65" s="4"/>
      <c r="AN65" s="4"/>
      <c r="AO65" s="4"/>
      <c r="AP65" s="4"/>
      <c r="AQ65" s="4"/>
      <c r="AR65" s="4"/>
      <c r="AS65" s="4"/>
      <c r="AT65" s="4"/>
      <c r="AU65" s="4"/>
      <c r="AV65" s="4"/>
      <c r="AW65" s="4"/>
      <c r="AX65" s="4"/>
      <c r="AY65" s="4"/>
      <c r="AZ65" s="4"/>
      <c r="BA65" s="4"/>
      <c r="BB65" s="4"/>
      <c r="BC65" s="4"/>
      <c r="BD65" s="4"/>
      <c r="BE65" s="4"/>
      <c r="BF65" s="4"/>
      <c r="BG65" s="4"/>
      <c r="BH65" s="4"/>
      <c r="BI65" s="4"/>
    </row>
    <row r="66" spans="1:61" ht="15" customHeight="1" x14ac:dyDescent="0.25">
      <c r="A66" s="120"/>
      <c r="K66" s="120"/>
      <c r="AI66" s="4"/>
      <c r="AJ66" s="4"/>
      <c r="AK66" s="4"/>
      <c r="AL66" s="4"/>
      <c r="AM66" s="4"/>
      <c r="AN66" s="4"/>
      <c r="AO66" s="4"/>
      <c r="AP66" s="4"/>
      <c r="AQ66" s="4"/>
      <c r="AR66" s="4"/>
      <c r="AS66" s="4"/>
      <c r="AT66" s="4"/>
      <c r="AU66" s="4"/>
      <c r="AV66" s="4"/>
      <c r="AW66" s="4"/>
      <c r="AX66" s="4"/>
      <c r="AY66" s="4"/>
      <c r="AZ66" s="4"/>
      <c r="BA66" s="4"/>
      <c r="BB66" s="4"/>
      <c r="BC66" s="4"/>
      <c r="BD66" s="4"/>
      <c r="BE66" s="4"/>
      <c r="BF66" s="4"/>
      <c r="BG66" s="4"/>
      <c r="BH66" s="4"/>
      <c r="BI66" s="4"/>
    </row>
    <row r="67" spans="1:61" ht="15" customHeight="1" x14ac:dyDescent="0.25">
      <c r="A67" s="120"/>
      <c r="K67" s="120"/>
      <c r="AI67" s="4"/>
      <c r="AJ67" s="4"/>
      <c r="AK67" s="4"/>
      <c r="AL67" s="4"/>
      <c r="AM67" s="4"/>
      <c r="AN67" s="4"/>
      <c r="AO67" s="4"/>
      <c r="AP67" s="4"/>
      <c r="AQ67" s="4"/>
      <c r="AR67" s="4"/>
      <c r="AS67" s="4"/>
      <c r="AT67" s="4"/>
      <c r="AU67" s="4"/>
      <c r="AV67" s="4"/>
      <c r="AW67" s="4"/>
      <c r="AX67" s="4"/>
      <c r="AY67" s="4"/>
      <c r="AZ67" s="4"/>
      <c r="BA67" s="4"/>
      <c r="BB67" s="4"/>
      <c r="BC67" s="4"/>
      <c r="BD67" s="4"/>
      <c r="BE67" s="4"/>
      <c r="BF67" s="4"/>
      <c r="BG67" s="4"/>
      <c r="BH67" s="4"/>
      <c r="BI67" s="4"/>
    </row>
    <row r="68" spans="1:61" ht="15" customHeight="1" x14ac:dyDescent="0.25">
      <c r="A68" s="120"/>
      <c r="K68" s="120"/>
      <c r="AI68" s="4"/>
      <c r="AJ68" s="4"/>
      <c r="AK68" s="4"/>
      <c r="AL68" s="4"/>
      <c r="AM68" s="4"/>
      <c r="AN68" s="4"/>
      <c r="AO68" s="4"/>
      <c r="AP68" s="4"/>
      <c r="AQ68" s="4"/>
      <c r="AR68" s="4"/>
      <c r="AS68" s="4"/>
      <c r="AT68" s="4"/>
      <c r="AU68" s="4"/>
      <c r="AV68" s="4"/>
      <c r="AW68" s="4"/>
      <c r="AX68" s="4"/>
      <c r="AY68" s="4"/>
      <c r="AZ68" s="4"/>
      <c r="BA68" s="4"/>
      <c r="BB68" s="4"/>
      <c r="BC68" s="4"/>
      <c r="BD68" s="4"/>
      <c r="BE68" s="4"/>
      <c r="BF68" s="4"/>
      <c r="BG68" s="4"/>
      <c r="BH68" s="4"/>
      <c r="BI68" s="4"/>
    </row>
    <row r="69" spans="1:61" ht="15" customHeight="1" x14ac:dyDescent="0.25">
      <c r="A69" s="120"/>
      <c r="K69" s="120"/>
      <c r="AI69" s="4"/>
      <c r="AJ69" s="4"/>
      <c r="AK69" s="4"/>
      <c r="AL69" s="4"/>
      <c r="AM69" s="4"/>
      <c r="AN69" s="4"/>
      <c r="AO69" s="4"/>
      <c r="AP69" s="4"/>
      <c r="AQ69" s="4"/>
      <c r="AR69" s="4"/>
      <c r="AS69" s="4"/>
      <c r="AT69" s="4"/>
      <c r="AU69" s="4"/>
      <c r="AV69" s="4"/>
      <c r="AW69" s="4"/>
      <c r="AX69" s="4"/>
      <c r="AY69" s="4"/>
      <c r="AZ69" s="4"/>
      <c r="BA69" s="4"/>
      <c r="BB69" s="4"/>
      <c r="BC69" s="4"/>
      <c r="BD69" s="4"/>
      <c r="BE69" s="4"/>
      <c r="BF69" s="4"/>
      <c r="BG69" s="4"/>
      <c r="BH69" s="4"/>
      <c r="BI69" s="4"/>
    </row>
    <row r="70" spans="1:61" ht="15" customHeight="1" x14ac:dyDescent="0.25">
      <c r="A70" s="120"/>
      <c r="K70" s="120"/>
      <c r="AI70" s="4"/>
      <c r="AJ70" s="4"/>
      <c r="AK70" s="4"/>
      <c r="AL70" s="4"/>
      <c r="AM70" s="4"/>
      <c r="AN70" s="4"/>
      <c r="AO70" s="4"/>
      <c r="AP70" s="4"/>
      <c r="AQ70" s="4"/>
      <c r="AR70" s="4"/>
      <c r="AS70" s="4"/>
      <c r="AT70" s="4"/>
      <c r="AU70" s="4"/>
      <c r="AV70" s="4"/>
      <c r="AW70" s="4"/>
      <c r="AX70" s="4"/>
      <c r="AY70" s="4"/>
      <c r="AZ70" s="4"/>
      <c r="BA70" s="4"/>
      <c r="BB70" s="4"/>
      <c r="BC70" s="4"/>
      <c r="BD70" s="4"/>
      <c r="BE70" s="4"/>
      <c r="BF70" s="4"/>
      <c r="BG70" s="4"/>
      <c r="BH70" s="4"/>
      <c r="BI70" s="4"/>
    </row>
    <row r="71" spans="1:61" ht="15" customHeight="1" x14ac:dyDescent="0.25">
      <c r="A71" s="120"/>
      <c r="K71" s="120"/>
      <c r="AI71" s="4"/>
      <c r="AJ71" s="4"/>
      <c r="AK71" s="4"/>
      <c r="AL71" s="4"/>
      <c r="AM71" s="4"/>
      <c r="AN71" s="4"/>
      <c r="AO71" s="4"/>
      <c r="AP71" s="4"/>
      <c r="AQ71" s="4"/>
      <c r="AR71" s="4"/>
      <c r="AS71" s="4"/>
      <c r="AT71" s="4"/>
      <c r="AU71" s="4"/>
      <c r="AV71" s="4"/>
      <c r="AW71" s="4"/>
      <c r="AX71" s="4"/>
      <c r="AY71" s="4"/>
      <c r="AZ71" s="4"/>
      <c r="BA71" s="4"/>
      <c r="BB71" s="4"/>
      <c r="BC71" s="4"/>
      <c r="BD71" s="4"/>
      <c r="BE71" s="4"/>
      <c r="BF71" s="4"/>
      <c r="BG71" s="4"/>
      <c r="BH71" s="4"/>
      <c r="BI71" s="4"/>
    </row>
    <row r="72" spans="1:61" ht="15" customHeight="1" x14ac:dyDescent="0.25">
      <c r="A72" s="120"/>
      <c r="K72" s="120"/>
      <c r="AI72" s="4"/>
      <c r="AJ72" s="4"/>
      <c r="AM72" s="4"/>
      <c r="AN72" s="4"/>
      <c r="AO72" s="4"/>
      <c r="AP72" s="4"/>
      <c r="AQ72" s="4"/>
      <c r="AR72" s="4"/>
      <c r="AS72" s="4"/>
      <c r="AT72" s="4"/>
      <c r="AU72" s="4"/>
      <c r="AV72" s="4"/>
      <c r="AW72" s="4"/>
      <c r="AX72" s="4"/>
      <c r="BD72" s="4"/>
      <c r="BE72" s="4"/>
      <c r="BF72" s="4"/>
      <c r="BG72" s="4"/>
      <c r="BH72" s="4"/>
      <c r="BI72" s="4"/>
    </row>
    <row r="73" spans="1:61" ht="15" customHeight="1" x14ac:dyDescent="0.25">
      <c r="A73" s="120"/>
      <c r="K73" s="120"/>
      <c r="AI73" s="4"/>
      <c r="AJ73" s="4"/>
      <c r="AM73" s="4"/>
      <c r="AN73" s="4"/>
      <c r="AO73" s="4"/>
      <c r="AP73" s="4"/>
      <c r="AQ73" s="4"/>
      <c r="AR73" s="4"/>
      <c r="AS73" s="4"/>
      <c r="AT73" s="4"/>
      <c r="AU73" s="4"/>
      <c r="AV73" s="4"/>
      <c r="AW73" s="4"/>
      <c r="AX73" s="4"/>
      <c r="BD73" s="4"/>
      <c r="BE73" s="4"/>
      <c r="BF73" s="4"/>
      <c r="BG73" s="4"/>
      <c r="BH73" s="4"/>
      <c r="BI73" s="4"/>
    </row>
    <row r="74" spans="1:61" ht="15" customHeight="1" x14ac:dyDescent="0.25">
      <c r="A74" s="120"/>
      <c r="K74" s="120"/>
    </row>
    <row r="75" spans="1:61" ht="15" customHeight="1" x14ac:dyDescent="0.25">
      <c r="A75" s="120"/>
      <c r="K75" s="120"/>
    </row>
    <row r="76" spans="1:61" ht="15" customHeight="1" x14ac:dyDescent="0.25">
      <c r="A76" s="120"/>
      <c r="K76" s="120"/>
    </row>
    <row r="77" spans="1:61" ht="15" customHeight="1" x14ac:dyDescent="0.25">
      <c r="A77" s="120"/>
      <c r="K77" s="120"/>
    </row>
    <row r="78" spans="1:61" ht="15" customHeight="1" x14ac:dyDescent="0.25">
      <c r="A78" s="120"/>
      <c r="K78" s="120"/>
    </row>
    <row r="79" spans="1:61" ht="15" customHeight="1" x14ac:dyDescent="0.25">
      <c r="A79" s="120"/>
      <c r="K79" s="120"/>
    </row>
    <row r="80" spans="1:61" ht="15" customHeight="1" x14ac:dyDescent="0.25">
      <c r="A80" s="120"/>
      <c r="K80" s="120"/>
    </row>
    <row r="81" s="120" customFormat="1" ht="15" customHeight="1" x14ac:dyDescent="0.25"/>
    <row r="82" s="120" customFormat="1" ht="15" customHeight="1" x14ac:dyDescent="0.25"/>
    <row r="83" s="120" customFormat="1" ht="15" customHeight="1" x14ac:dyDescent="0.25"/>
    <row r="84" s="120" customFormat="1" ht="15" customHeight="1" x14ac:dyDescent="0.25"/>
    <row r="85" s="120" customFormat="1" ht="15" customHeight="1" x14ac:dyDescent="0.25"/>
    <row r="86" s="120" customFormat="1" ht="15" customHeight="1" x14ac:dyDescent="0.25"/>
    <row r="87" s="120" customFormat="1" ht="15" customHeight="1" x14ac:dyDescent="0.25"/>
    <row r="88" s="120" customFormat="1" ht="15" customHeight="1" x14ac:dyDescent="0.25"/>
    <row r="89" s="120" customFormat="1" ht="15" customHeight="1" x14ac:dyDescent="0.25"/>
    <row r="90" s="120" customFormat="1" ht="15" customHeight="1" x14ac:dyDescent="0.25"/>
    <row r="91" s="120" customFormat="1" ht="15" customHeight="1" x14ac:dyDescent="0.25"/>
    <row r="92" s="120" customFormat="1" ht="15" customHeight="1" x14ac:dyDescent="0.25"/>
    <row r="93" s="120" customFormat="1" ht="15" customHeight="1" x14ac:dyDescent="0.25"/>
    <row r="94" s="120" customFormat="1" ht="15" customHeight="1" x14ac:dyDescent="0.25"/>
    <row r="95" s="120" customFormat="1" ht="15" customHeight="1" x14ac:dyDescent="0.25"/>
    <row r="96" s="120" customFormat="1" ht="15" customHeight="1" x14ac:dyDescent="0.25"/>
    <row r="97" s="120" customFormat="1" ht="15" customHeight="1" x14ac:dyDescent="0.25"/>
    <row r="98" s="120" customFormat="1" ht="15" customHeight="1" x14ac:dyDescent="0.25"/>
    <row r="99" s="120" customFormat="1" ht="15" customHeight="1" x14ac:dyDescent="0.25"/>
    <row r="100" s="120" customFormat="1" ht="15" customHeight="1" x14ac:dyDescent="0.25"/>
    <row r="101" s="120" customFormat="1" ht="15" customHeight="1" x14ac:dyDescent="0.25"/>
    <row r="102" s="120" customFormat="1" ht="15" customHeight="1" x14ac:dyDescent="0.25"/>
  </sheetData>
  <mergeCells count="62">
    <mergeCell ref="C4:E4"/>
    <mergeCell ref="F4:L4"/>
    <mergeCell ref="C1:S1"/>
    <mergeCell ref="C2:E2"/>
    <mergeCell ref="F2:L2"/>
    <mergeCell ref="C3:E3"/>
    <mergeCell ref="F3:L3"/>
    <mergeCell ref="C5:E5"/>
    <mergeCell ref="F5:L5"/>
    <mergeCell ref="C6:E6"/>
    <mergeCell ref="F6:L6"/>
    <mergeCell ref="C7:E7"/>
    <mergeCell ref="F7:L9"/>
    <mergeCell ref="A11:B11"/>
    <mergeCell ref="C11:G11"/>
    <mergeCell ref="I11:J11"/>
    <mergeCell ref="K11:O11"/>
    <mergeCell ref="A12:B13"/>
    <mergeCell ref="C12:G13"/>
    <mergeCell ref="I12:J13"/>
    <mergeCell ref="K12:O13"/>
    <mergeCell ref="A14:B14"/>
    <mergeCell ref="C14:G14"/>
    <mergeCell ref="I14:J14"/>
    <mergeCell ref="K14:O14"/>
    <mergeCell ref="A15:B18"/>
    <mergeCell ref="C15:G16"/>
    <mergeCell ref="I15:J18"/>
    <mergeCell ref="K15:O16"/>
    <mergeCell ref="C17:D17"/>
    <mergeCell ref="F17:G17"/>
    <mergeCell ref="K17:L17"/>
    <mergeCell ref="N17:O17"/>
    <mergeCell ref="C18:D18"/>
    <mergeCell ref="F18:G18"/>
    <mergeCell ref="K18:L18"/>
    <mergeCell ref="N18:O18"/>
    <mergeCell ref="K19:O19"/>
    <mergeCell ref="A21:C21"/>
    <mergeCell ref="D21:H21"/>
    <mergeCell ref="K31:K32"/>
    <mergeCell ref="B28:C28"/>
    <mergeCell ref="A31:A32"/>
    <mergeCell ref="B31:C32"/>
    <mergeCell ref="D31:D32"/>
    <mergeCell ref="L31:L32"/>
    <mergeCell ref="A22:L22"/>
    <mergeCell ref="B29:C29"/>
    <mergeCell ref="F31:F32"/>
    <mergeCell ref="G31:G32"/>
    <mergeCell ref="B23:C23"/>
    <mergeCell ref="B24:C24"/>
    <mergeCell ref="H31:H32"/>
    <mergeCell ref="I31:I32"/>
    <mergeCell ref="A19:B19"/>
    <mergeCell ref="C19:G19"/>
    <mergeCell ref="I19:J19"/>
    <mergeCell ref="J31:J32"/>
    <mergeCell ref="B25:C25"/>
    <mergeCell ref="B26:C26"/>
    <mergeCell ref="B27:C27"/>
    <mergeCell ref="E31:E32"/>
  </mergeCells>
  <conditionalFormatting sqref="D31:L31">
    <cfRule type="expression" dxfId="113" priority="11">
      <formula>#REF!="1/8"</formula>
    </cfRule>
  </conditionalFormatting>
  <conditionalFormatting sqref="C11:G16">
    <cfRule type="cellIs" dxfId="112" priority="6" operator="equal">
      <formula>0</formula>
    </cfRule>
  </conditionalFormatting>
  <conditionalFormatting sqref="C18:G19">
    <cfRule type="cellIs" dxfId="111" priority="5" operator="equal">
      <formula>0</formula>
    </cfRule>
  </conditionalFormatting>
  <conditionalFormatting sqref="K11:O16">
    <cfRule type="cellIs" dxfId="110" priority="4" operator="equal">
      <formula>0</formula>
    </cfRule>
  </conditionalFormatting>
  <conditionalFormatting sqref="K18:O19">
    <cfRule type="cellIs" dxfId="109" priority="3" operator="equal">
      <formula>0</formula>
    </cfRule>
  </conditionalFormatting>
  <conditionalFormatting sqref="D31:L32">
    <cfRule type="cellIs" dxfId="108" priority="2" operator="equal">
      <formula>0</formula>
    </cfRule>
  </conditionalFormatting>
  <conditionalFormatting sqref="B27:C27">
    <cfRule type="expression" dxfId="107" priority="117">
      <formula>$F$4=$AK$5</formula>
    </cfRule>
    <cfRule type="expression" dxfId="106" priority="118">
      <formula>$F$4=$AK$5</formula>
    </cfRule>
  </conditionalFormatting>
  <conditionalFormatting sqref="B26:L26 D27:L27">
    <cfRule type="expression" dxfId="105" priority="253">
      <formula>$F$4=#REF!</formula>
    </cfRule>
  </conditionalFormatting>
  <conditionalFormatting sqref="B28:L29">
    <cfRule type="expression" dxfId="104" priority="255">
      <formula>$F$4=#REF!</formula>
    </cfRule>
  </conditionalFormatting>
  <dataValidations count="4">
    <dataValidation type="list" allowBlank="1" showInputMessage="1" showErrorMessage="1" sqref="O6" xr:uid="{00000000-0002-0000-0400-000000000000}">
      <formula1>$BD$6:$BD$49</formula1>
    </dataValidation>
    <dataValidation type="list" allowBlank="1" showInputMessage="1" showErrorMessage="1" sqref="F6" xr:uid="{00000000-0002-0000-0400-000001000000}">
      <formula1>$BD$6:$BD$25</formula1>
    </dataValidation>
    <dataValidation type="list" allowBlank="1" showInputMessage="1" showErrorMessage="1" sqref="F4:L4" xr:uid="{00000000-0002-0000-0400-000002000000}">
      <formula1>$AK$4:$AK$5</formula1>
    </dataValidation>
    <dataValidation type="list" allowBlank="1" showInputMessage="1" showErrorMessage="1" sqref="O4" xr:uid="{00000000-0002-0000-0400-000003000000}">
      <formula1>$AK$4:$AK$16</formula1>
    </dataValidation>
  </dataValidations>
  <pageMargins left="0.7" right="0.7" top="0.75" bottom="0.75" header="0.3" footer="0.3"/>
  <pageSetup scale="55"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249977111117893"/>
  </sheetPr>
  <dimension ref="A1:AU245"/>
  <sheetViews>
    <sheetView showGridLines="0" workbookViewId="0">
      <selection sqref="A1:R1"/>
    </sheetView>
  </sheetViews>
  <sheetFormatPr defaultColWidth="8.85546875" defaultRowHeight="18.75" x14ac:dyDescent="0.3"/>
  <cols>
    <col min="1" max="1" width="2.85546875" style="120" customWidth="1"/>
    <col min="2" max="2" width="9.140625" style="1" customWidth="1"/>
    <col min="3" max="8" width="9.140625" style="120" customWidth="1"/>
    <col min="9" max="9" width="12.42578125" style="120" customWidth="1"/>
    <col min="10" max="11" width="9.140625" style="120" customWidth="1"/>
    <col min="12" max="12" width="9.140625" style="2" customWidth="1"/>
    <col min="13" max="13" width="9.140625" style="120" customWidth="1"/>
    <col min="14" max="14" width="13" style="120" customWidth="1"/>
    <col min="15" max="15" width="9.140625" style="120" customWidth="1"/>
    <col min="16" max="16" width="13.85546875" style="120" bestFit="1" customWidth="1"/>
    <col min="17" max="17" width="15.140625" style="120" customWidth="1"/>
    <col min="18" max="36" width="9.140625" style="120" customWidth="1"/>
    <col min="37" max="37" width="8.85546875" style="120"/>
    <col min="38" max="38" width="45" style="120" customWidth="1"/>
    <col min="39" max="39" width="16.140625" style="120" customWidth="1"/>
    <col min="40" max="40" width="20.85546875" style="120" customWidth="1"/>
    <col min="41" max="41" width="10.42578125" style="3" bestFit="1" customWidth="1"/>
    <col min="42" max="44" width="8.85546875" style="120"/>
    <col min="45" max="47" width="8.85546875" style="120" hidden="1" customWidth="1"/>
    <col min="48" max="48" width="27.5703125" style="120" customWidth="1"/>
    <col min="49" max="49" width="25.85546875" style="120" bestFit="1" customWidth="1"/>
    <col min="50" max="16384" width="8.85546875" style="120"/>
  </cols>
  <sheetData>
    <row r="1" spans="1:47" ht="23.25" customHeight="1" thickBot="1" x14ac:dyDescent="0.4">
      <c r="A1" s="409" t="s">
        <v>239</v>
      </c>
      <c r="B1" s="409"/>
      <c r="C1" s="409"/>
      <c r="D1" s="409"/>
      <c r="E1" s="409"/>
      <c r="F1" s="409"/>
      <c r="G1" s="409"/>
      <c r="H1" s="409"/>
      <c r="I1" s="409"/>
      <c r="J1" s="409"/>
      <c r="K1" s="409"/>
      <c r="L1" s="409"/>
      <c r="M1" s="409"/>
      <c r="N1" s="409"/>
      <c r="O1" s="409"/>
      <c r="P1" s="409"/>
      <c r="Q1" s="409"/>
      <c r="R1" s="409"/>
    </row>
    <row r="2" spans="1:47" s="4" customFormat="1" ht="15" customHeight="1" x14ac:dyDescent="0.25">
      <c r="A2" s="14"/>
      <c r="B2" s="14"/>
      <c r="C2" s="228" t="s">
        <v>13</v>
      </c>
      <c r="D2" s="265"/>
      <c r="E2" s="266"/>
      <c r="F2" s="269"/>
      <c r="G2" s="270"/>
      <c r="H2" s="270"/>
      <c r="I2" s="270"/>
      <c r="J2" s="270"/>
      <c r="K2" s="270"/>
      <c r="L2" s="271"/>
      <c r="M2" s="14"/>
      <c r="N2" s="14"/>
      <c r="O2" s="14"/>
      <c r="P2" s="14"/>
      <c r="Q2" s="14"/>
      <c r="R2" s="14"/>
      <c r="S2" s="14"/>
      <c r="T2" s="14"/>
      <c r="U2" s="14"/>
      <c r="V2" s="14"/>
      <c r="W2" s="14"/>
      <c r="X2" s="14"/>
      <c r="Y2" s="14"/>
      <c r="Z2" s="14"/>
      <c r="AA2" s="14"/>
      <c r="AL2" s="15" t="s">
        <v>56</v>
      </c>
      <c r="AM2" s="15" t="s">
        <v>56</v>
      </c>
      <c r="AN2" s="20"/>
    </row>
    <row r="3" spans="1:47" s="4" customFormat="1" ht="15" customHeight="1" x14ac:dyDescent="0.25">
      <c r="A3" s="14"/>
      <c r="B3" s="14"/>
      <c r="C3" s="230" t="s">
        <v>28</v>
      </c>
      <c r="D3" s="267"/>
      <c r="E3" s="268"/>
      <c r="F3" s="272"/>
      <c r="G3" s="273"/>
      <c r="H3" s="273"/>
      <c r="I3" s="273"/>
      <c r="J3" s="273"/>
      <c r="K3" s="273"/>
      <c r="L3" s="274"/>
      <c r="M3" s="14"/>
      <c r="N3" s="14"/>
      <c r="O3" s="14"/>
      <c r="P3" s="14"/>
      <c r="Q3" s="14"/>
      <c r="R3" s="14"/>
      <c r="S3" s="14"/>
      <c r="T3" s="14"/>
      <c r="U3" s="14"/>
      <c r="V3" s="14"/>
      <c r="W3" s="14"/>
      <c r="X3" s="14"/>
      <c r="Y3" s="14"/>
      <c r="Z3" s="14"/>
      <c r="AA3" s="14"/>
      <c r="AL3" s="4" t="s">
        <v>383</v>
      </c>
      <c r="AM3" s="4" t="s">
        <v>397</v>
      </c>
      <c r="AN3" s="80"/>
    </row>
    <row r="4" spans="1:47" s="4" customFormat="1" ht="15" customHeight="1" x14ac:dyDescent="0.25">
      <c r="A4" s="14"/>
      <c r="B4" s="14"/>
      <c r="C4" s="230" t="s">
        <v>14</v>
      </c>
      <c r="D4" s="267"/>
      <c r="E4" s="268"/>
      <c r="F4" s="275" t="s">
        <v>56</v>
      </c>
      <c r="G4" s="276"/>
      <c r="H4" s="276"/>
      <c r="I4" s="276"/>
      <c r="J4" s="276"/>
      <c r="K4" s="276"/>
      <c r="L4" s="277"/>
      <c r="M4" s="14"/>
      <c r="N4" s="14"/>
      <c r="O4" s="14"/>
      <c r="P4" s="14"/>
      <c r="Q4" s="14"/>
      <c r="R4" s="14"/>
      <c r="S4" s="14"/>
      <c r="T4" s="14"/>
      <c r="U4" s="14"/>
      <c r="V4" s="14"/>
      <c r="W4" s="14"/>
      <c r="X4" s="14"/>
      <c r="Y4" s="14"/>
      <c r="Z4" s="14"/>
      <c r="AA4" s="14"/>
      <c r="AJ4" s="6"/>
      <c r="AL4" s="4" t="s">
        <v>384</v>
      </c>
      <c r="AM4" s="4" t="s">
        <v>398</v>
      </c>
      <c r="AN4" s="80"/>
    </row>
    <row r="5" spans="1:47" s="4" customFormat="1" ht="15" customHeight="1" x14ac:dyDescent="0.25">
      <c r="A5" s="14"/>
      <c r="B5" s="14"/>
      <c r="C5" s="230" t="s">
        <v>57</v>
      </c>
      <c r="D5" s="267"/>
      <c r="E5" s="268"/>
      <c r="F5" s="275" t="str">
        <f>VLOOKUP(F4,$AL$2:$AM$6,2,FALSE)</f>
        <v>_ _ _ _ _ _ _ _ _ _ _</v>
      </c>
      <c r="G5" s="276"/>
      <c r="H5" s="276"/>
      <c r="I5" s="276"/>
      <c r="J5" s="276"/>
      <c r="K5" s="276"/>
      <c r="L5" s="277"/>
      <c r="M5" s="14"/>
      <c r="N5" s="14"/>
      <c r="O5" s="14"/>
      <c r="P5" s="14"/>
      <c r="Q5" s="14"/>
      <c r="R5" s="14"/>
      <c r="S5" s="14"/>
      <c r="T5" s="14"/>
      <c r="U5" s="14"/>
      <c r="V5" s="14"/>
      <c r="W5" s="14"/>
      <c r="X5" s="14"/>
      <c r="Y5" s="14"/>
      <c r="Z5" s="14"/>
      <c r="AA5" s="14"/>
      <c r="AL5" s="31" t="s">
        <v>386</v>
      </c>
      <c r="AM5" s="31" t="s">
        <v>399</v>
      </c>
      <c r="AN5" s="80"/>
      <c r="AU5" s="6" t="s">
        <v>55</v>
      </c>
    </row>
    <row r="6" spans="1:47" s="4" customFormat="1" ht="15" customHeight="1" x14ac:dyDescent="0.25">
      <c r="A6" s="14"/>
      <c r="B6" s="14"/>
      <c r="C6" s="230" t="s">
        <v>15</v>
      </c>
      <c r="D6" s="267"/>
      <c r="E6" s="268"/>
      <c r="F6" s="275"/>
      <c r="G6" s="276"/>
      <c r="H6" s="276"/>
      <c r="I6" s="276"/>
      <c r="J6" s="276"/>
      <c r="K6" s="276"/>
      <c r="L6" s="277"/>
      <c r="M6" s="14"/>
      <c r="N6" s="14"/>
      <c r="O6" s="14"/>
      <c r="P6" s="14"/>
      <c r="Q6" s="14"/>
      <c r="R6" s="14"/>
      <c r="S6" s="14"/>
      <c r="T6" s="14"/>
      <c r="U6" s="14"/>
      <c r="V6" s="14"/>
      <c r="W6" s="14"/>
      <c r="X6" s="14"/>
      <c r="Y6" s="14"/>
      <c r="Z6" s="14"/>
      <c r="AA6" s="14"/>
      <c r="AL6" s="31" t="s">
        <v>400</v>
      </c>
      <c r="AM6" s="31" t="s">
        <v>379</v>
      </c>
      <c r="AN6" s="80"/>
      <c r="AR6" s="4" t="s">
        <v>38</v>
      </c>
      <c r="AS6" s="4" t="s">
        <v>39</v>
      </c>
      <c r="AT6" s="4" t="s">
        <v>40</v>
      </c>
      <c r="AU6" s="17" t="s">
        <v>56</v>
      </c>
    </row>
    <row r="7" spans="1:47" s="4" customFormat="1" ht="15" customHeight="1" thickBot="1" x14ac:dyDescent="0.3">
      <c r="A7" s="14"/>
      <c r="B7" s="14"/>
      <c r="C7" s="261" t="s">
        <v>92</v>
      </c>
      <c r="D7" s="299"/>
      <c r="E7" s="300"/>
      <c r="F7" s="290"/>
      <c r="G7" s="291"/>
      <c r="H7" s="291"/>
      <c r="I7" s="291"/>
      <c r="J7" s="291"/>
      <c r="K7" s="291"/>
      <c r="L7" s="292"/>
      <c r="M7" s="14"/>
      <c r="N7" s="14"/>
      <c r="O7" s="14"/>
      <c r="P7" s="14"/>
      <c r="Q7" s="14"/>
      <c r="R7" s="14"/>
      <c r="S7" s="14"/>
      <c r="T7" s="14"/>
      <c r="U7" s="14"/>
      <c r="V7" s="14"/>
      <c r="W7" s="14"/>
      <c r="X7" s="14"/>
      <c r="Y7" s="14"/>
      <c r="Z7" s="14"/>
      <c r="AA7" s="14"/>
      <c r="AN7" s="80"/>
      <c r="AU7" s="17" t="s">
        <v>93</v>
      </c>
    </row>
    <row r="8" spans="1:47" s="4" customFormat="1" ht="15" customHeight="1" x14ac:dyDescent="0.25">
      <c r="A8" s="14"/>
      <c r="B8" s="14"/>
      <c r="C8" s="14"/>
      <c r="D8" s="14"/>
      <c r="E8" s="14"/>
      <c r="F8" s="293"/>
      <c r="G8" s="294"/>
      <c r="H8" s="294"/>
      <c r="I8" s="294"/>
      <c r="J8" s="294"/>
      <c r="K8" s="294"/>
      <c r="L8" s="295"/>
      <c r="M8" s="14"/>
      <c r="N8" s="14"/>
      <c r="O8" s="14"/>
      <c r="P8" s="14"/>
      <c r="Q8" s="14"/>
      <c r="R8" s="14"/>
      <c r="S8" s="14"/>
      <c r="T8" s="14"/>
      <c r="U8" s="14"/>
      <c r="V8" s="14"/>
      <c r="W8" s="14"/>
      <c r="X8" s="14"/>
      <c r="Y8" s="14"/>
      <c r="Z8" s="14"/>
      <c r="AA8" s="14"/>
      <c r="AN8" s="80"/>
      <c r="AU8" s="121" t="s">
        <v>42</v>
      </c>
    </row>
    <row r="9" spans="1:47" s="4" customFormat="1" ht="15" customHeight="1" thickBot="1" x14ac:dyDescent="0.3">
      <c r="A9" s="14"/>
      <c r="B9" s="14"/>
      <c r="C9" s="14"/>
      <c r="D9" s="14"/>
      <c r="E9" s="14"/>
      <c r="F9" s="296"/>
      <c r="G9" s="297"/>
      <c r="H9" s="297"/>
      <c r="I9" s="297"/>
      <c r="J9" s="297"/>
      <c r="K9" s="297"/>
      <c r="L9" s="298"/>
      <c r="M9" s="14"/>
      <c r="N9" s="14"/>
      <c r="O9" s="14"/>
      <c r="P9" s="14"/>
      <c r="Q9" s="14"/>
      <c r="R9" s="14"/>
      <c r="S9" s="14"/>
      <c r="T9" s="14"/>
      <c r="U9" s="14"/>
      <c r="V9" s="14"/>
      <c r="W9" s="14"/>
      <c r="X9" s="14"/>
      <c r="Y9" s="14"/>
      <c r="Z9" s="14"/>
      <c r="AA9" s="14"/>
      <c r="AN9" s="80"/>
      <c r="AU9" s="121" t="s">
        <v>164</v>
      </c>
    </row>
    <row r="10" spans="1:47" s="4" customFormat="1" ht="15" customHeight="1" thickBot="1" x14ac:dyDescent="0.3">
      <c r="A10" s="14"/>
      <c r="B10" s="14"/>
      <c r="C10" s="14"/>
      <c r="D10" s="14"/>
      <c r="E10" s="14"/>
      <c r="F10" s="14"/>
      <c r="G10" s="14"/>
      <c r="H10" s="14"/>
      <c r="I10" s="14"/>
      <c r="J10" s="14"/>
      <c r="K10" s="14"/>
      <c r="L10" s="14"/>
      <c r="M10" s="14"/>
      <c r="N10" s="14"/>
      <c r="O10" s="14"/>
      <c r="P10" s="14"/>
      <c r="Q10" s="14"/>
      <c r="R10" s="14"/>
      <c r="S10" s="14"/>
      <c r="T10" s="14"/>
      <c r="U10" s="14"/>
      <c r="V10" s="14"/>
      <c r="W10" s="14"/>
      <c r="X10" s="14"/>
      <c r="Y10" s="14"/>
      <c r="Z10" s="14"/>
      <c r="AA10" s="14"/>
      <c r="AN10" s="80"/>
      <c r="AU10" s="121" t="s">
        <v>231</v>
      </c>
    </row>
    <row r="11" spans="1:47" s="4" customFormat="1" ht="15" customHeight="1" x14ac:dyDescent="0.25">
      <c r="A11" s="228" t="s">
        <v>17</v>
      </c>
      <c r="B11" s="229"/>
      <c r="C11" s="236"/>
      <c r="D11" s="237"/>
      <c r="E11" s="237"/>
      <c r="F11" s="237"/>
      <c r="G11" s="238"/>
      <c r="H11" s="19"/>
      <c r="I11" s="228" t="s">
        <v>27</v>
      </c>
      <c r="J11" s="229"/>
      <c r="K11" s="236"/>
      <c r="L11" s="237"/>
      <c r="M11" s="237"/>
      <c r="N11" s="237"/>
      <c r="O11" s="238"/>
      <c r="P11" s="14"/>
      <c r="Q11" s="14"/>
      <c r="R11" s="14"/>
      <c r="S11" s="14"/>
      <c r="T11" s="14"/>
      <c r="U11" s="14"/>
      <c r="V11" s="14"/>
      <c r="W11" s="14"/>
      <c r="X11" s="14"/>
      <c r="Y11" s="14"/>
      <c r="Z11" s="14"/>
      <c r="AA11" s="14"/>
      <c r="AN11" s="80"/>
      <c r="AU11" s="121" t="s">
        <v>165</v>
      </c>
    </row>
    <row r="12" spans="1:47" s="4" customFormat="1" ht="15" customHeight="1" x14ac:dyDescent="0.25">
      <c r="A12" s="232" t="s">
        <v>16</v>
      </c>
      <c r="B12" s="233"/>
      <c r="C12" s="242"/>
      <c r="D12" s="243"/>
      <c r="E12" s="243"/>
      <c r="F12" s="243"/>
      <c r="G12" s="244"/>
      <c r="H12" s="19"/>
      <c r="I12" s="232" t="s">
        <v>26</v>
      </c>
      <c r="J12" s="233"/>
      <c r="K12" s="280">
        <f>C12</f>
        <v>0</v>
      </c>
      <c r="L12" s="281"/>
      <c r="M12" s="281"/>
      <c r="N12" s="281"/>
      <c r="O12" s="282"/>
      <c r="P12" s="14"/>
      <c r="Q12" s="14"/>
      <c r="R12" s="14"/>
      <c r="S12" s="14"/>
      <c r="T12" s="14"/>
      <c r="U12" s="14"/>
      <c r="V12" s="14"/>
      <c r="W12" s="14"/>
      <c r="X12" s="14"/>
      <c r="Y12" s="14"/>
      <c r="Z12" s="14"/>
      <c r="AA12" s="14"/>
      <c r="AN12" s="80"/>
      <c r="AU12" s="121" t="s">
        <v>233</v>
      </c>
    </row>
    <row r="13" spans="1:47" s="4" customFormat="1" ht="15" customHeight="1" x14ac:dyDescent="0.25">
      <c r="A13" s="234"/>
      <c r="B13" s="235"/>
      <c r="C13" s="245"/>
      <c r="D13" s="246"/>
      <c r="E13" s="246"/>
      <c r="F13" s="246"/>
      <c r="G13" s="247"/>
      <c r="H13" s="21"/>
      <c r="I13" s="234"/>
      <c r="J13" s="235"/>
      <c r="K13" s="283"/>
      <c r="L13" s="284"/>
      <c r="M13" s="284"/>
      <c r="N13" s="284"/>
      <c r="O13" s="285"/>
      <c r="P13" s="14"/>
      <c r="Q13" s="14"/>
      <c r="R13" s="14"/>
      <c r="S13" s="14"/>
      <c r="T13" s="14"/>
      <c r="U13" s="14"/>
      <c r="V13" s="14"/>
      <c r="W13" s="14"/>
      <c r="X13" s="14"/>
      <c r="Y13" s="14"/>
      <c r="Z13" s="14"/>
      <c r="AA13" s="14"/>
      <c r="AN13" s="80"/>
      <c r="AU13" s="121" t="s">
        <v>90</v>
      </c>
    </row>
    <row r="14" spans="1:47" s="4" customFormat="1" ht="15" customHeight="1" x14ac:dyDescent="0.25">
      <c r="A14" s="230" t="s">
        <v>18</v>
      </c>
      <c r="B14" s="231"/>
      <c r="C14" s="239"/>
      <c r="D14" s="240"/>
      <c r="E14" s="240"/>
      <c r="F14" s="240"/>
      <c r="G14" s="241"/>
      <c r="H14" s="19"/>
      <c r="I14" s="230" t="s">
        <v>18</v>
      </c>
      <c r="J14" s="231"/>
      <c r="K14" s="278">
        <f>C14</f>
        <v>0</v>
      </c>
      <c r="L14" s="286"/>
      <c r="M14" s="286"/>
      <c r="N14" s="286"/>
      <c r="O14" s="287"/>
      <c r="P14" s="14"/>
      <c r="Q14" s="14"/>
      <c r="R14" s="14"/>
      <c r="S14" s="14"/>
      <c r="T14" s="14"/>
      <c r="U14" s="14"/>
      <c r="V14" s="14"/>
      <c r="W14" s="14"/>
      <c r="X14" s="14"/>
      <c r="Y14" s="14"/>
      <c r="Z14" s="14"/>
      <c r="AA14" s="14"/>
      <c r="AL14" s="133"/>
      <c r="AM14" s="80"/>
      <c r="AN14" s="80"/>
      <c r="AU14" s="121" t="s">
        <v>143</v>
      </c>
    </row>
    <row r="15" spans="1:47" s="4" customFormat="1" ht="15" customHeight="1" x14ac:dyDescent="0.25">
      <c r="A15" s="232" t="s">
        <v>25</v>
      </c>
      <c r="B15" s="233"/>
      <c r="C15" s="242"/>
      <c r="D15" s="243"/>
      <c r="E15" s="243"/>
      <c r="F15" s="243"/>
      <c r="G15" s="244"/>
      <c r="H15" s="19"/>
      <c r="I15" s="232" t="s">
        <v>24</v>
      </c>
      <c r="J15" s="233"/>
      <c r="K15" s="280">
        <f>C15</f>
        <v>0</v>
      </c>
      <c r="L15" s="281"/>
      <c r="M15" s="281"/>
      <c r="N15" s="281"/>
      <c r="O15" s="282"/>
      <c r="P15" s="14"/>
      <c r="Q15" s="14"/>
      <c r="R15" s="14"/>
      <c r="S15" s="14"/>
      <c r="T15" s="14"/>
      <c r="U15" s="14"/>
      <c r="V15" s="14"/>
      <c r="W15" s="14"/>
      <c r="X15" s="14"/>
      <c r="Y15" s="14"/>
      <c r="Z15" s="14"/>
      <c r="AA15" s="14"/>
      <c r="AL15" s="80"/>
      <c r="AM15" s="80"/>
      <c r="AN15" s="80"/>
      <c r="AU15" s="121" t="s">
        <v>144</v>
      </c>
    </row>
    <row r="16" spans="1:47" s="4" customFormat="1" ht="15" customHeight="1" x14ac:dyDescent="0.25">
      <c r="A16" s="263"/>
      <c r="B16" s="264"/>
      <c r="C16" s="245"/>
      <c r="D16" s="246"/>
      <c r="E16" s="246"/>
      <c r="F16" s="246"/>
      <c r="G16" s="247"/>
      <c r="H16" s="19"/>
      <c r="I16" s="263"/>
      <c r="J16" s="264"/>
      <c r="K16" s="283"/>
      <c r="L16" s="284"/>
      <c r="M16" s="284"/>
      <c r="N16" s="284"/>
      <c r="O16" s="285"/>
      <c r="P16" s="14"/>
      <c r="Q16" s="14"/>
      <c r="R16" s="14"/>
      <c r="S16" s="14"/>
      <c r="T16" s="14"/>
      <c r="U16" s="14"/>
      <c r="V16" s="14"/>
      <c r="W16" s="14"/>
      <c r="X16" s="14"/>
      <c r="Y16" s="14"/>
      <c r="Z16" s="14"/>
      <c r="AA16" s="14"/>
      <c r="AN16" s="80"/>
      <c r="AU16" s="121" t="s">
        <v>145</v>
      </c>
    </row>
    <row r="17" spans="1:47" s="4" customFormat="1" ht="15" customHeight="1" x14ac:dyDescent="0.25">
      <c r="A17" s="263"/>
      <c r="B17" s="264"/>
      <c r="C17" s="254" t="s">
        <v>21</v>
      </c>
      <c r="D17" s="258"/>
      <c r="E17" s="32" t="s">
        <v>22</v>
      </c>
      <c r="F17" s="254" t="s">
        <v>23</v>
      </c>
      <c r="G17" s="255"/>
      <c r="H17" s="19"/>
      <c r="I17" s="263"/>
      <c r="J17" s="264"/>
      <c r="K17" s="254" t="s">
        <v>21</v>
      </c>
      <c r="L17" s="258"/>
      <c r="M17" s="32" t="s">
        <v>22</v>
      </c>
      <c r="N17" s="254" t="s">
        <v>23</v>
      </c>
      <c r="O17" s="255"/>
      <c r="P17" s="14"/>
      <c r="Q17" s="14"/>
      <c r="R17" s="14"/>
      <c r="S17" s="14"/>
      <c r="T17" s="14"/>
      <c r="U17" s="14"/>
      <c r="V17" s="14"/>
      <c r="W17" s="14"/>
      <c r="X17" s="14"/>
      <c r="Y17" s="14"/>
      <c r="Z17" s="14"/>
      <c r="AA17" s="14"/>
      <c r="AN17" s="80"/>
      <c r="AU17" s="121" t="s">
        <v>146</v>
      </c>
    </row>
    <row r="18" spans="1:47" s="4" customFormat="1" ht="15" customHeight="1" x14ac:dyDescent="0.25">
      <c r="A18" s="234"/>
      <c r="B18" s="235"/>
      <c r="C18" s="239"/>
      <c r="D18" s="248"/>
      <c r="E18" s="86"/>
      <c r="F18" s="249"/>
      <c r="G18" s="250"/>
      <c r="H18" s="19"/>
      <c r="I18" s="234"/>
      <c r="J18" s="235"/>
      <c r="K18" s="278">
        <f>C18</f>
        <v>0</v>
      </c>
      <c r="L18" s="279"/>
      <c r="M18" s="103">
        <f>E18</f>
        <v>0</v>
      </c>
      <c r="N18" s="256">
        <f>F18</f>
        <v>0</v>
      </c>
      <c r="O18" s="257"/>
      <c r="P18" s="14"/>
      <c r="Q18" s="14"/>
      <c r="R18" s="14"/>
      <c r="S18" s="14"/>
      <c r="T18" s="14"/>
      <c r="U18" s="14"/>
      <c r="V18" s="14"/>
      <c r="W18" s="14"/>
      <c r="X18" s="14"/>
      <c r="Y18" s="14"/>
      <c r="Z18" s="14"/>
      <c r="AA18" s="14"/>
      <c r="AN18" s="80"/>
      <c r="AU18" s="121" t="s">
        <v>147</v>
      </c>
    </row>
    <row r="19" spans="1:47" s="4" customFormat="1" ht="15" customHeight="1" thickBot="1" x14ac:dyDescent="0.3">
      <c r="A19" s="261" t="s">
        <v>20</v>
      </c>
      <c r="B19" s="262"/>
      <c r="C19" s="251"/>
      <c r="D19" s="252"/>
      <c r="E19" s="252"/>
      <c r="F19" s="252"/>
      <c r="G19" s="253"/>
      <c r="H19" s="19"/>
      <c r="I19" s="261" t="s">
        <v>19</v>
      </c>
      <c r="J19" s="262"/>
      <c r="K19" s="225">
        <f>C19</f>
        <v>0</v>
      </c>
      <c r="L19" s="226"/>
      <c r="M19" s="226"/>
      <c r="N19" s="226"/>
      <c r="O19" s="227"/>
      <c r="P19" s="14"/>
      <c r="Q19" s="14"/>
      <c r="R19" s="14"/>
      <c r="S19" s="14"/>
      <c r="T19" s="14"/>
      <c r="U19" s="14"/>
      <c r="V19" s="14"/>
      <c r="W19" s="14"/>
      <c r="X19" s="14"/>
      <c r="Y19" s="14"/>
      <c r="Z19" s="14"/>
      <c r="AA19" s="14"/>
      <c r="AN19" s="80"/>
      <c r="AU19" s="121" t="s">
        <v>43</v>
      </c>
    </row>
    <row r="20" spans="1:47" s="4" customFormat="1" ht="15" customHeight="1" thickBot="1" x14ac:dyDescent="0.3">
      <c r="A20" s="14"/>
      <c r="B20" s="14"/>
      <c r="C20" s="14"/>
      <c r="D20" s="14"/>
      <c r="E20" s="14"/>
      <c r="F20" s="14"/>
      <c r="G20" s="14"/>
      <c r="H20" s="14"/>
      <c r="I20" s="14"/>
      <c r="J20" s="14"/>
      <c r="K20" s="14"/>
      <c r="L20" s="14"/>
      <c r="M20" s="14"/>
      <c r="N20" s="14"/>
      <c r="O20" s="14"/>
      <c r="P20" s="14"/>
      <c r="Q20" s="14"/>
      <c r="R20" s="14"/>
      <c r="S20" s="14"/>
      <c r="T20" s="14"/>
      <c r="U20" s="14"/>
      <c r="V20" s="14"/>
      <c r="W20" s="14"/>
      <c r="X20" s="14"/>
      <c r="Y20" s="14"/>
      <c r="Z20" s="14"/>
      <c r="AA20" s="14"/>
      <c r="AN20" s="80"/>
      <c r="AU20" s="121" t="s">
        <v>44</v>
      </c>
    </row>
    <row r="21" spans="1:47" s="4" customFormat="1" ht="15" customHeight="1" thickBot="1" x14ac:dyDescent="0.3">
      <c r="A21" s="62" t="s">
        <v>0</v>
      </c>
      <c r="B21" s="301" t="s">
        <v>29</v>
      </c>
      <c r="C21" s="302"/>
      <c r="D21" s="102" t="s">
        <v>1</v>
      </c>
      <c r="E21" s="62" t="s">
        <v>2</v>
      </c>
      <c r="F21" s="14"/>
      <c r="G21" s="62" t="s">
        <v>0</v>
      </c>
      <c r="H21" s="301" t="s">
        <v>29</v>
      </c>
      <c r="I21" s="302"/>
      <c r="J21" s="102" t="s">
        <v>1</v>
      </c>
      <c r="K21" s="62" t="s">
        <v>2</v>
      </c>
      <c r="L21" s="14"/>
      <c r="M21" s="14"/>
      <c r="N21" s="35" t="s">
        <v>3</v>
      </c>
      <c r="O21" s="34" t="s">
        <v>4</v>
      </c>
      <c r="P21" s="14"/>
      <c r="Q21" s="14"/>
      <c r="R21" s="14"/>
      <c r="S21" s="14"/>
      <c r="T21" s="14"/>
      <c r="U21" s="14"/>
      <c r="V21" s="14"/>
      <c r="W21" s="14"/>
      <c r="X21" s="14"/>
      <c r="Y21" s="14"/>
      <c r="Z21" s="14"/>
      <c r="AA21" s="14"/>
      <c r="AN21" s="20"/>
      <c r="AU21" s="121" t="s">
        <v>166</v>
      </c>
    </row>
    <row r="22" spans="1:47" s="4" customFormat="1" ht="15" customHeight="1" x14ac:dyDescent="0.25">
      <c r="A22" s="100">
        <v>1</v>
      </c>
      <c r="B22" s="223"/>
      <c r="C22" s="224"/>
      <c r="D22" s="101"/>
      <c r="E22" s="58" t="str">
        <f t="shared" ref="E22:E76" si="0">IF(D22&lt;&gt;"",1,"")</f>
        <v/>
      </c>
      <c r="F22" s="14"/>
      <c r="G22" s="100">
        <v>56</v>
      </c>
      <c r="H22" s="223"/>
      <c r="I22" s="224"/>
      <c r="J22" s="101"/>
      <c r="K22" s="58" t="str">
        <f t="shared" ref="K22:K76" si="1">IF(J22&lt;&gt;"",1,"")</f>
        <v/>
      </c>
      <c r="L22" s="14"/>
      <c r="M22" s="14"/>
      <c r="N22" s="91" t="s">
        <v>96</v>
      </c>
      <c r="O22" s="107">
        <f t="shared" ref="O22:O27" si="2">SUMIFS($E$22:$E$76,$D$22:$D$76,N22)+SUMIFS($K$22:$K$76,$J$22:$J$76,N22)</f>
        <v>0</v>
      </c>
      <c r="P22" s="14"/>
      <c r="Q22" s="14"/>
      <c r="R22" s="14"/>
      <c r="S22" s="14"/>
      <c r="T22" s="14"/>
      <c r="U22" s="14"/>
      <c r="V22" s="14"/>
      <c r="W22" s="14"/>
      <c r="X22" s="14"/>
      <c r="Y22" s="14"/>
      <c r="Z22" s="14"/>
      <c r="AA22" s="14"/>
      <c r="AN22" s="20"/>
      <c r="AU22" s="121" t="s">
        <v>167</v>
      </c>
    </row>
    <row r="23" spans="1:47" s="24" customFormat="1" ht="15" customHeight="1" x14ac:dyDescent="0.25">
      <c r="A23" s="100">
        <v>2</v>
      </c>
      <c r="B23" s="223"/>
      <c r="C23" s="224"/>
      <c r="D23" s="195"/>
      <c r="E23" s="58" t="str">
        <f t="shared" si="0"/>
        <v/>
      </c>
      <c r="F23" s="14"/>
      <c r="G23" s="100">
        <v>57</v>
      </c>
      <c r="H23" s="223"/>
      <c r="I23" s="224"/>
      <c r="J23" s="195"/>
      <c r="K23" s="58" t="str">
        <f t="shared" si="1"/>
        <v/>
      </c>
      <c r="L23" s="14"/>
      <c r="M23" s="14"/>
      <c r="N23" s="91" t="s">
        <v>97</v>
      </c>
      <c r="O23" s="107">
        <f t="shared" si="2"/>
        <v>0</v>
      </c>
      <c r="P23" s="14"/>
      <c r="Q23" s="14"/>
      <c r="R23" s="14"/>
      <c r="S23" s="14"/>
      <c r="T23" s="14"/>
      <c r="U23" s="14"/>
      <c r="V23" s="14"/>
      <c r="W23" s="14"/>
      <c r="X23" s="14"/>
      <c r="Y23" s="14"/>
      <c r="Z23" s="14"/>
      <c r="AA23" s="14"/>
      <c r="AN23" s="81"/>
      <c r="AU23" s="121" t="s">
        <v>89</v>
      </c>
    </row>
    <row r="24" spans="1:47" s="24" customFormat="1" ht="15" customHeight="1" x14ac:dyDescent="0.25">
      <c r="A24" s="100">
        <v>3</v>
      </c>
      <c r="B24" s="223"/>
      <c r="C24" s="224"/>
      <c r="D24" s="195"/>
      <c r="E24" s="58" t="str">
        <f t="shared" si="0"/>
        <v/>
      </c>
      <c r="F24" s="14"/>
      <c r="G24" s="100">
        <v>58</v>
      </c>
      <c r="H24" s="223"/>
      <c r="I24" s="224"/>
      <c r="J24" s="195"/>
      <c r="K24" s="58" t="str">
        <f t="shared" si="1"/>
        <v/>
      </c>
      <c r="L24" s="14"/>
      <c r="M24" s="14"/>
      <c r="N24" s="91" t="s">
        <v>98</v>
      </c>
      <c r="O24" s="107">
        <f t="shared" si="2"/>
        <v>0</v>
      </c>
      <c r="P24" s="14"/>
      <c r="Q24" s="14"/>
      <c r="R24" s="14"/>
      <c r="S24" s="14"/>
      <c r="T24" s="14"/>
      <c r="U24" s="14"/>
      <c r="V24" s="14"/>
      <c r="W24" s="14"/>
      <c r="X24" s="14"/>
      <c r="Y24" s="14"/>
      <c r="Z24" s="14"/>
      <c r="AA24" s="14"/>
      <c r="AN24" s="81"/>
      <c r="AU24" s="121" t="s">
        <v>45</v>
      </c>
    </row>
    <row r="25" spans="1:47" s="24" customFormat="1" ht="15" customHeight="1" x14ac:dyDescent="0.25">
      <c r="A25" s="100">
        <v>4</v>
      </c>
      <c r="B25" s="223"/>
      <c r="C25" s="224"/>
      <c r="D25" s="195"/>
      <c r="E25" s="58" t="str">
        <f t="shared" si="0"/>
        <v/>
      </c>
      <c r="F25" s="14"/>
      <c r="G25" s="100">
        <v>59</v>
      </c>
      <c r="H25" s="223"/>
      <c r="I25" s="224"/>
      <c r="J25" s="195"/>
      <c r="K25" s="58" t="str">
        <f t="shared" si="1"/>
        <v/>
      </c>
      <c r="L25" s="14"/>
      <c r="M25" s="14"/>
      <c r="N25" s="91" t="s">
        <v>99</v>
      </c>
      <c r="O25" s="107">
        <f t="shared" si="2"/>
        <v>0</v>
      </c>
      <c r="P25" s="14"/>
      <c r="Q25" s="14"/>
      <c r="R25" s="14"/>
      <c r="S25" s="14"/>
      <c r="T25" s="14"/>
      <c r="U25" s="14"/>
      <c r="V25" s="14"/>
      <c r="W25" s="14"/>
      <c r="X25" s="14"/>
      <c r="Y25" s="14"/>
      <c r="Z25" s="14"/>
      <c r="AA25" s="14"/>
      <c r="AN25" s="81"/>
      <c r="AU25" s="121" t="s">
        <v>148</v>
      </c>
    </row>
    <row r="26" spans="1:47" s="24" customFormat="1" ht="15" customHeight="1" x14ac:dyDescent="0.25">
      <c r="A26" s="100">
        <v>5</v>
      </c>
      <c r="B26" s="223"/>
      <c r="C26" s="224"/>
      <c r="D26" s="195"/>
      <c r="E26" s="58" t="str">
        <f t="shared" si="0"/>
        <v/>
      </c>
      <c r="F26" s="14"/>
      <c r="G26" s="100">
        <v>60</v>
      </c>
      <c r="H26" s="223"/>
      <c r="I26" s="224"/>
      <c r="J26" s="195"/>
      <c r="K26" s="58" t="str">
        <f t="shared" si="1"/>
        <v/>
      </c>
      <c r="L26" s="14"/>
      <c r="M26" s="14"/>
      <c r="N26" s="91" t="s">
        <v>100</v>
      </c>
      <c r="O26" s="107">
        <f t="shared" si="2"/>
        <v>0</v>
      </c>
      <c r="P26" s="14"/>
      <c r="Q26" s="14"/>
      <c r="R26" s="14"/>
      <c r="S26" s="14"/>
      <c r="T26" s="14"/>
      <c r="U26" s="14"/>
      <c r="V26" s="14"/>
      <c r="W26" s="14"/>
      <c r="X26" s="14"/>
      <c r="Y26" s="14"/>
      <c r="Z26" s="14"/>
      <c r="AA26" s="14"/>
      <c r="AN26" s="81"/>
      <c r="AU26" s="121" t="s">
        <v>46</v>
      </c>
    </row>
    <row r="27" spans="1:47" s="24" customFormat="1" ht="15" customHeight="1" x14ac:dyDescent="0.25">
      <c r="A27" s="100">
        <v>6</v>
      </c>
      <c r="B27" s="223"/>
      <c r="C27" s="224"/>
      <c r="D27" s="195"/>
      <c r="E27" s="58" t="str">
        <f t="shared" si="0"/>
        <v/>
      </c>
      <c r="F27" s="14"/>
      <c r="G27" s="100">
        <v>61</v>
      </c>
      <c r="H27" s="223"/>
      <c r="I27" s="224"/>
      <c r="J27" s="195"/>
      <c r="K27" s="58" t="str">
        <f t="shared" si="1"/>
        <v/>
      </c>
      <c r="L27" s="14"/>
      <c r="M27" s="14"/>
      <c r="N27" s="91" t="s">
        <v>101</v>
      </c>
      <c r="O27" s="107">
        <f t="shared" si="2"/>
        <v>0</v>
      </c>
      <c r="P27" s="14"/>
      <c r="Q27" s="14"/>
      <c r="R27" s="14"/>
      <c r="S27" s="14"/>
      <c r="T27" s="14"/>
      <c r="U27" s="14"/>
      <c r="V27" s="14"/>
      <c r="W27" s="14"/>
      <c r="X27" s="14"/>
      <c r="Y27" s="14"/>
      <c r="Z27" s="14"/>
      <c r="AA27" s="14"/>
      <c r="AN27" s="81"/>
      <c r="AU27" s="121" t="s">
        <v>149</v>
      </c>
    </row>
    <row r="28" spans="1:47" s="24" customFormat="1" ht="15" customHeight="1" x14ac:dyDescent="0.25">
      <c r="A28" s="100">
        <v>7</v>
      </c>
      <c r="B28" s="223"/>
      <c r="C28" s="224"/>
      <c r="D28" s="195"/>
      <c r="E28" s="58" t="str">
        <f t="shared" si="0"/>
        <v/>
      </c>
      <c r="F28" s="14"/>
      <c r="G28" s="100">
        <v>62</v>
      </c>
      <c r="H28" s="223"/>
      <c r="I28" s="224"/>
      <c r="J28" s="195"/>
      <c r="K28" s="58" t="str">
        <f t="shared" si="1"/>
        <v/>
      </c>
      <c r="L28" s="14"/>
      <c r="M28" s="14"/>
      <c r="N28" s="91" t="s">
        <v>102</v>
      </c>
      <c r="O28" s="107">
        <f t="shared" ref="O28" si="3">SUMIFS($E$22:$E$76,$D$22:$D$76,N28)+SUMIFS($K$22:$K$76,$J$22:$J$76,N28)</f>
        <v>0</v>
      </c>
      <c r="P28" s="14"/>
      <c r="Q28" s="14"/>
      <c r="R28" s="14"/>
      <c r="S28" s="14"/>
      <c r="T28" s="14"/>
      <c r="U28" s="14"/>
      <c r="V28" s="14"/>
      <c r="W28" s="14"/>
      <c r="X28" s="14"/>
      <c r="Y28" s="14"/>
      <c r="Z28" s="14"/>
      <c r="AA28" s="14"/>
      <c r="AN28" s="81"/>
      <c r="AU28" s="121" t="s">
        <v>150</v>
      </c>
    </row>
    <row r="29" spans="1:47" s="24" customFormat="1" ht="15" customHeight="1" x14ac:dyDescent="0.25">
      <c r="A29" s="100">
        <v>8</v>
      </c>
      <c r="B29" s="223"/>
      <c r="C29" s="224"/>
      <c r="D29" s="195"/>
      <c r="E29" s="58" t="str">
        <f t="shared" si="0"/>
        <v/>
      </c>
      <c r="F29" s="14"/>
      <c r="G29" s="100">
        <v>63</v>
      </c>
      <c r="H29" s="223"/>
      <c r="I29" s="224"/>
      <c r="J29" s="195"/>
      <c r="K29" s="58" t="str">
        <f t="shared" si="1"/>
        <v/>
      </c>
      <c r="L29" s="14"/>
      <c r="M29" s="14"/>
      <c r="N29" s="91" t="s">
        <v>103</v>
      </c>
      <c r="O29" s="107">
        <f>SUMIFS($E$22:$E$76,$D$22:$D$76,N29)+SUMIFS($K$22:$K$76,$J$22:$J$76,N29)</f>
        <v>0</v>
      </c>
      <c r="P29" s="14"/>
      <c r="Q29" s="14"/>
      <c r="R29" s="14"/>
      <c r="S29" s="14"/>
      <c r="T29" s="14"/>
      <c r="U29" s="14"/>
      <c r="V29" s="14"/>
      <c r="W29" s="14"/>
      <c r="X29" s="14"/>
      <c r="Y29" s="14"/>
      <c r="Z29" s="14"/>
      <c r="AA29" s="14"/>
      <c r="AL29" s="4"/>
      <c r="AM29" s="4"/>
      <c r="AN29" s="81"/>
      <c r="AU29" s="121" t="s">
        <v>151</v>
      </c>
    </row>
    <row r="30" spans="1:47" s="24" customFormat="1" ht="15" customHeight="1" x14ac:dyDescent="0.25">
      <c r="A30" s="100">
        <v>9</v>
      </c>
      <c r="B30" s="223"/>
      <c r="C30" s="224"/>
      <c r="D30" s="195"/>
      <c r="E30" s="58" t="str">
        <f t="shared" si="0"/>
        <v/>
      </c>
      <c r="F30" s="14"/>
      <c r="G30" s="100">
        <v>64</v>
      </c>
      <c r="H30" s="223"/>
      <c r="I30" s="224"/>
      <c r="J30" s="195"/>
      <c r="K30" s="58" t="str">
        <f t="shared" si="1"/>
        <v/>
      </c>
      <c r="L30" s="14"/>
      <c r="M30" s="14"/>
      <c r="N30" s="91" t="s">
        <v>104</v>
      </c>
      <c r="O30" s="107">
        <f t="shared" ref="O30" si="4">SUMIFS($E$22:$E$76,$D$22:$D$76,N30)+SUMIFS($K$22:$K$76,$J$22:$J$76,N30)</f>
        <v>0</v>
      </c>
      <c r="P30" s="14"/>
      <c r="Q30" s="14"/>
      <c r="R30" s="14"/>
      <c r="S30" s="14"/>
      <c r="T30" s="14"/>
      <c r="U30" s="14"/>
      <c r="V30" s="14"/>
      <c r="W30" s="14"/>
      <c r="X30" s="14"/>
      <c r="Y30" s="14"/>
      <c r="Z30" s="14"/>
      <c r="AA30" s="14"/>
      <c r="AL30" s="4"/>
      <c r="AM30" s="4"/>
      <c r="AN30" s="81"/>
      <c r="AU30" s="121" t="s">
        <v>152</v>
      </c>
    </row>
    <row r="31" spans="1:47" s="24" customFormat="1" ht="15" customHeight="1" x14ac:dyDescent="0.25">
      <c r="A31" s="100">
        <v>10</v>
      </c>
      <c r="B31" s="223"/>
      <c r="C31" s="224"/>
      <c r="D31" s="195"/>
      <c r="E31" s="58" t="str">
        <f t="shared" si="0"/>
        <v/>
      </c>
      <c r="F31" s="14"/>
      <c r="G31" s="100">
        <v>65</v>
      </c>
      <c r="H31" s="223"/>
      <c r="I31" s="224"/>
      <c r="J31" s="195"/>
      <c r="K31" s="58" t="str">
        <f t="shared" si="1"/>
        <v/>
      </c>
      <c r="L31" s="14"/>
      <c r="M31" s="14"/>
      <c r="N31" s="91" t="s">
        <v>105</v>
      </c>
      <c r="O31" s="107">
        <f>SUMIFS($E$22:$E$76,$D$22:$D$76,N31)+SUMIFS($K$22:$K$76,$J$22:$J$76,N31)</f>
        <v>0</v>
      </c>
      <c r="P31" s="14"/>
      <c r="Q31" s="14"/>
      <c r="R31" s="14"/>
      <c r="S31" s="14"/>
      <c r="T31" s="14"/>
      <c r="U31" s="14"/>
      <c r="V31" s="14"/>
      <c r="W31" s="14"/>
      <c r="X31" s="14"/>
      <c r="Y31" s="14"/>
      <c r="Z31" s="14"/>
      <c r="AA31" s="14"/>
      <c r="AL31" s="4"/>
      <c r="AM31" s="4"/>
      <c r="AN31" s="81"/>
      <c r="AU31" s="121" t="s">
        <v>168</v>
      </c>
    </row>
    <row r="32" spans="1:47" s="24" customFormat="1" ht="15" customHeight="1" x14ac:dyDescent="0.25">
      <c r="A32" s="100">
        <v>11</v>
      </c>
      <c r="B32" s="223"/>
      <c r="C32" s="224"/>
      <c r="D32" s="195"/>
      <c r="E32" s="58" t="str">
        <f t="shared" si="0"/>
        <v/>
      </c>
      <c r="F32" s="14"/>
      <c r="G32" s="100">
        <v>66</v>
      </c>
      <c r="H32" s="223"/>
      <c r="I32" s="224"/>
      <c r="J32" s="195"/>
      <c r="K32" s="58" t="str">
        <f t="shared" si="1"/>
        <v/>
      </c>
      <c r="L32" s="14"/>
      <c r="M32" s="14"/>
      <c r="N32" s="91" t="s">
        <v>106</v>
      </c>
      <c r="O32" s="107">
        <f t="shared" ref="O32:O35" si="5">SUMIFS($E$22:$E$76,$D$22:$D$76,N32)+SUMIFS($K$22:$K$76,$J$22:$J$76,N32)</f>
        <v>0</v>
      </c>
      <c r="P32" s="14"/>
      <c r="Q32" s="14"/>
      <c r="R32" s="14"/>
      <c r="S32" s="14"/>
      <c r="T32" s="14"/>
      <c r="U32" s="14"/>
      <c r="V32" s="14"/>
      <c r="W32" s="14"/>
      <c r="X32" s="14"/>
      <c r="Y32" s="14"/>
      <c r="Z32" s="14"/>
      <c r="AA32" s="14"/>
      <c r="AL32" s="4"/>
      <c r="AM32" s="4"/>
      <c r="AN32" s="81"/>
      <c r="AU32" s="121" t="s">
        <v>169</v>
      </c>
    </row>
    <row r="33" spans="1:47" s="4" customFormat="1" ht="15" customHeight="1" x14ac:dyDescent="0.25">
      <c r="A33" s="100">
        <v>12</v>
      </c>
      <c r="B33" s="223"/>
      <c r="C33" s="224"/>
      <c r="D33" s="195"/>
      <c r="E33" s="58" t="str">
        <f t="shared" si="0"/>
        <v/>
      </c>
      <c r="F33" s="14"/>
      <c r="G33" s="100">
        <v>67</v>
      </c>
      <c r="H33" s="223"/>
      <c r="I33" s="224"/>
      <c r="J33" s="195"/>
      <c r="K33" s="58" t="str">
        <f t="shared" si="1"/>
        <v/>
      </c>
      <c r="L33" s="14"/>
      <c r="M33" s="14"/>
      <c r="N33" s="91" t="s">
        <v>107</v>
      </c>
      <c r="O33" s="107">
        <f t="shared" si="5"/>
        <v>0</v>
      </c>
      <c r="P33" s="14"/>
      <c r="Q33" s="14"/>
      <c r="R33" s="14"/>
      <c r="S33" s="14"/>
      <c r="T33" s="14"/>
      <c r="U33" s="14"/>
      <c r="V33" s="14"/>
      <c r="W33" s="14"/>
      <c r="X33" s="14"/>
      <c r="Y33" s="14"/>
      <c r="Z33" s="14"/>
      <c r="AA33" s="14"/>
      <c r="AN33" s="20"/>
      <c r="AU33" s="121" t="s">
        <v>170</v>
      </c>
    </row>
    <row r="34" spans="1:47" s="4" customFormat="1" ht="15" customHeight="1" x14ac:dyDescent="0.25">
      <c r="A34" s="100">
        <v>13</v>
      </c>
      <c r="B34" s="223"/>
      <c r="C34" s="224"/>
      <c r="D34" s="195"/>
      <c r="E34" s="58" t="str">
        <f t="shared" si="0"/>
        <v/>
      </c>
      <c r="F34" s="14"/>
      <c r="G34" s="100">
        <v>68</v>
      </c>
      <c r="H34" s="223"/>
      <c r="I34" s="224"/>
      <c r="J34" s="195"/>
      <c r="K34" s="58" t="str">
        <f t="shared" si="1"/>
        <v/>
      </c>
      <c r="L34" s="14"/>
      <c r="M34" s="14"/>
      <c r="N34" s="91" t="s">
        <v>108</v>
      </c>
      <c r="O34" s="107">
        <f t="shared" si="5"/>
        <v>0</v>
      </c>
      <c r="P34" s="14"/>
      <c r="Q34" s="14"/>
      <c r="R34" s="14"/>
      <c r="S34" s="14"/>
      <c r="T34" s="14"/>
      <c r="U34" s="14"/>
      <c r="V34" s="14"/>
      <c r="W34" s="14"/>
      <c r="X34" s="14"/>
      <c r="Y34" s="14"/>
      <c r="Z34" s="14"/>
      <c r="AA34" s="14"/>
      <c r="AN34" s="20"/>
      <c r="AU34" s="121" t="s">
        <v>153</v>
      </c>
    </row>
    <row r="35" spans="1:47" s="4" customFormat="1" ht="15" customHeight="1" x14ac:dyDescent="0.25">
      <c r="A35" s="100">
        <v>14</v>
      </c>
      <c r="B35" s="223"/>
      <c r="C35" s="224"/>
      <c r="D35" s="195"/>
      <c r="E35" s="58" t="str">
        <f t="shared" si="0"/>
        <v/>
      </c>
      <c r="F35" s="14"/>
      <c r="G35" s="100">
        <v>69</v>
      </c>
      <c r="H35" s="223"/>
      <c r="I35" s="224"/>
      <c r="J35" s="195"/>
      <c r="K35" s="58" t="str">
        <f t="shared" si="1"/>
        <v/>
      </c>
      <c r="L35" s="14"/>
      <c r="M35" s="14"/>
      <c r="N35" s="91" t="s">
        <v>109</v>
      </c>
      <c r="O35" s="107">
        <f t="shared" si="5"/>
        <v>0</v>
      </c>
      <c r="P35" s="51"/>
      <c r="Q35" s="27"/>
      <c r="R35" s="14"/>
      <c r="S35" s="14"/>
      <c r="T35" s="14"/>
      <c r="U35" s="14"/>
      <c r="V35" s="14"/>
      <c r="W35" s="14"/>
      <c r="X35" s="14"/>
      <c r="Y35" s="14"/>
      <c r="Z35" s="14"/>
      <c r="AA35" s="14"/>
      <c r="AN35" s="20"/>
      <c r="AU35" s="121" t="s">
        <v>171</v>
      </c>
    </row>
    <row r="36" spans="1:47" s="4" customFormat="1" ht="15" customHeight="1" thickBot="1" x14ac:dyDescent="0.3">
      <c r="A36" s="100">
        <v>15</v>
      </c>
      <c r="B36" s="223"/>
      <c r="C36" s="224"/>
      <c r="D36" s="195"/>
      <c r="E36" s="58" t="str">
        <f t="shared" si="0"/>
        <v/>
      </c>
      <c r="F36" s="14"/>
      <c r="G36" s="100">
        <v>70</v>
      </c>
      <c r="H36" s="223"/>
      <c r="I36" s="224"/>
      <c r="J36" s="195"/>
      <c r="K36" s="58" t="str">
        <f t="shared" si="1"/>
        <v/>
      </c>
      <c r="L36" s="14"/>
      <c r="M36" s="14"/>
      <c r="N36" s="134" t="s">
        <v>110</v>
      </c>
      <c r="O36" s="135">
        <f>SUMIFS($E$22:$E$76,$D$22:$D$76,N36)+SUMIFS($K$22:$K$76,$J$22:$J$76,N36)</f>
        <v>0</v>
      </c>
      <c r="Q36" s="27"/>
      <c r="R36" s="14"/>
      <c r="S36" s="14"/>
      <c r="T36" s="14"/>
      <c r="U36" s="14"/>
      <c r="V36" s="14"/>
      <c r="W36" s="14"/>
      <c r="X36" s="14"/>
      <c r="Y36" s="14"/>
      <c r="Z36" s="14"/>
      <c r="AA36" s="14"/>
      <c r="AL36" s="28"/>
      <c r="AM36" s="28"/>
      <c r="AN36" s="20"/>
      <c r="AU36" s="121" t="s">
        <v>126</v>
      </c>
    </row>
    <row r="37" spans="1:47" s="4" customFormat="1" ht="15" customHeight="1" x14ac:dyDescent="0.25">
      <c r="A37" s="100">
        <v>16</v>
      </c>
      <c r="B37" s="223"/>
      <c r="C37" s="224"/>
      <c r="D37" s="195"/>
      <c r="E37" s="58" t="str">
        <f t="shared" si="0"/>
        <v/>
      </c>
      <c r="F37" s="14"/>
      <c r="G37" s="100">
        <v>71</v>
      </c>
      <c r="H37" s="223"/>
      <c r="I37" s="224"/>
      <c r="J37" s="195"/>
      <c r="K37" s="58" t="str">
        <f t="shared" si="1"/>
        <v/>
      </c>
      <c r="L37" s="14"/>
      <c r="M37" s="14"/>
      <c r="Q37" s="29"/>
      <c r="R37" s="14"/>
      <c r="S37" s="14"/>
      <c r="T37" s="14"/>
      <c r="U37" s="14"/>
      <c r="V37" s="14"/>
      <c r="W37" s="14"/>
      <c r="X37" s="14"/>
      <c r="Y37" s="14"/>
      <c r="Z37" s="14"/>
      <c r="AA37" s="14"/>
      <c r="AL37" s="28"/>
      <c r="AM37" s="28"/>
      <c r="AN37" s="20"/>
      <c r="AU37" s="121" t="s">
        <v>47</v>
      </c>
    </row>
    <row r="38" spans="1:47" s="4" customFormat="1" ht="15" customHeight="1" x14ac:dyDescent="0.25">
      <c r="A38" s="100">
        <v>17</v>
      </c>
      <c r="B38" s="223"/>
      <c r="C38" s="224"/>
      <c r="D38" s="195"/>
      <c r="E38" s="58" t="str">
        <f t="shared" si="0"/>
        <v/>
      </c>
      <c r="F38" s="14"/>
      <c r="G38" s="100">
        <v>72</v>
      </c>
      <c r="H38" s="223"/>
      <c r="I38" s="224"/>
      <c r="J38" s="195"/>
      <c r="K38" s="58" t="str">
        <f t="shared" si="1"/>
        <v/>
      </c>
      <c r="L38" s="14"/>
      <c r="M38" s="14"/>
      <c r="Q38" s="29"/>
      <c r="R38" s="14"/>
      <c r="S38" s="14"/>
      <c r="T38" s="14"/>
      <c r="U38" s="14"/>
      <c r="V38" s="14"/>
      <c r="W38" s="14"/>
      <c r="X38" s="14"/>
      <c r="Y38" s="14"/>
      <c r="Z38" s="14"/>
      <c r="AA38" s="14"/>
      <c r="AL38" s="28"/>
      <c r="AM38" s="28"/>
      <c r="AN38" s="20"/>
      <c r="AU38" s="121" t="s">
        <v>154</v>
      </c>
    </row>
    <row r="39" spans="1:47" s="4" customFormat="1" ht="15" customHeight="1" x14ac:dyDescent="0.25">
      <c r="A39" s="100">
        <v>18</v>
      </c>
      <c r="B39" s="223"/>
      <c r="C39" s="224"/>
      <c r="D39" s="195"/>
      <c r="E39" s="58" t="str">
        <f t="shared" si="0"/>
        <v/>
      </c>
      <c r="F39" s="14"/>
      <c r="G39" s="100">
        <v>73</v>
      </c>
      <c r="H39" s="223"/>
      <c r="I39" s="224"/>
      <c r="J39" s="195"/>
      <c r="K39" s="58" t="str">
        <f t="shared" si="1"/>
        <v/>
      </c>
      <c r="L39" s="14"/>
      <c r="M39" s="14"/>
      <c r="N39" s="65" t="s">
        <v>5</v>
      </c>
      <c r="O39" s="88">
        <f>SUM(O22:O36)</f>
        <v>0</v>
      </c>
      <c r="P39" s="51"/>
      <c r="Q39" s="14"/>
      <c r="R39" s="14"/>
      <c r="S39" s="14"/>
      <c r="T39" s="14"/>
      <c r="U39" s="14"/>
      <c r="V39" s="14"/>
      <c r="W39" s="14"/>
      <c r="X39" s="14"/>
      <c r="Y39" s="14"/>
      <c r="Z39" s="14"/>
      <c r="AA39" s="14"/>
      <c r="AN39" s="20"/>
      <c r="AU39" s="121" t="s">
        <v>155</v>
      </c>
    </row>
    <row r="40" spans="1:47" s="28" customFormat="1" ht="15" customHeight="1" x14ac:dyDescent="0.25">
      <c r="A40" s="100">
        <v>19</v>
      </c>
      <c r="B40" s="223"/>
      <c r="C40" s="224"/>
      <c r="D40" s="195"/>
      <c r="E40" s="58" t="str">
        <f t="shared" si="0"/>
        <v/>
      </c>
      <c r="F40" s="14"/>
      <c r="G40" s="100">
        <v>74</v>
      </c>
      <c r="H40" s="223"/>
      <c r="I40" s="224"/>
      <c r="J40" s="195"/>
      <c r="K40" s="58" t="str">
        <f t="shared" si="1"/>
        <v/>
      </c>
      <c r="L40" s="14"/>
      <c r="M40" s="14"/>
      <c r="N40" s="14"/>
      <c r="O40" s="14"/>
      <c r="P40" s="14"/>
      <c r="Q40" s="14"/>
      <c r="R40" s="14"/>
      <c r="S40" s="14"/>
      <c r="T40" s="14"/>
      <c r="U40" s="14"/>
      <c r="V40" s="14"/>
      <c r="W40" s="14"/>
      <c r="X40" s="14"/>
      <c r="Y40" s="14"/>
      <c r="Z40" s="14"/>
      <c r="AA40" s="14"/>
      <c r="AL40" s="4"/>
      <c r="AM40" s="4"/>
      <c r="AN40" s="31"/>
      <c r="AU40" s="121" t="s">
        <v>91</v>
      </c>
    </row>
    <row r="41" spans="1:47" s="28" customFormat="1" ht="15" customHeight="1" x14ac:dyDescent="0.25">
      <c r="A41" s="100">
        <v>20</v>
      </c>
      <c r="B41" s="223"/>
      <c r="C41" s="224"/>
      <c r="D41" s="195"/>
      <c r="E41" s="58" t="str">
        <f t="shared" si="0"/>
        <v/>
      </c>
      <c r="F41" s="14"/>
      <c r="G41" s="100">
        <v>75</v>
      </c>
      <c r="H41" s="223"/>
      <c r="I41" s="224"/>
      <c r="J41" s="195"/>
      <c r="K41" s="58" t="str">
        <f t="shared" si="1"/>
        <v/>
      </c>
      <c r="L41" s="14"/>
      <c r="M41" s="14"/>
      <c r="N41" s="369" t="s">
        <v>6</v>
      </c>
      <c r="O41" s="370"/>
      <c r="P41" s="136">
        <f>O22+O25+O28+O31+O34</f>
        <v>0</v>
      </c>
      <c r="Q41" s="14"/>
      <c r="R41" s="14"/>
      <c r="S41" s="14"/>
      <c r="T41" s="14"/>
      <c r="U41" s="14"/>
      <c r="V41" s="14"/>
      <c r="W41" s="14"/>
      <c r="X41" s="14"/>
      <c r="Y41" s="14"/>
      <c r="Z41" s="14"/>
      <c r="AA41" s="14"/>
      <c r="AL41" s="4"/>
      <c r="AM41" s="4"/>
      <c r="AN41" s="31"/>
      <c r="AU41" s="121" t="s">
        <v>48</v>
      </c>
    </row>
    <row r="42" spans="1:47" s="28" customFormat="1" ht="15" customHeight="1" x14ac:dyDescent="0.25">
      <c r="A42" s="100">
        <v>21</v>
      </c>
      <c r="B42" s="223"/>
      <c r="C42" s="224"/>
      <c r="D42" s="195"/>
      <c r="E42" s="58" t="str">
        <f t="shared" si="0"/>
        <v/>
      </c>
      <c r="F42" s="14"/>
      <c r="G42" s="100">
        <v>76</v>
      </c>
      <c r="H42" s="223"/>
      <c r="I42" s="224"/>
      <c r="J42" s="195"/>
      <c r="K42" s="58" t="str">
        <f t="shared" si="1"/>
        <v/>
      </c>
      <c r="L42" s="14"/>
      <c r="M42" s="14"/>
      <c r="N42" s="369" t="s">
        <v>7</v>
      </c>
      <c r="O42" s="370"/>
      <c r="P42" s="136">
        <f t="shared" ref="P42:P43" si="6">O23+O26+O29+O32+O35</f>
        <v>0</v>
      </c>
      <c r="Q42" s="14"/>
      <c r="R42" s="14"/>
      <c r="S42" s="14"/>
      <c r="T42" s="14"/>
      <c r="U42" s="14"/>
      <c r="V42" s="14"/>
      <c r="W42" s="14"/>
      <c r="X42" s="14"/>
      <c r="Y42" s="14"/>
      <c r="Z42" s="14"/>
      <c r="AA42" s="14"/>
      <c r="AL42" s="4"/>
      <c r="AM42" s="4"/>
      <c r="AN42" s="31"/>
      <c r="AU42" s="121" t="s">
        <v>49</v>
      </c>
    </row>
    <row r="43" spans="1:47" s="4" customFormat="1" ht="15" customHeight="1" x14ac:dyDescent="0.25">
      <c r="A43" s="100">
        <v>22</v>
      </c>
      <c r="B43" s="223"/>
      <c r="C43" s="224"/>
      <c r="D43" s="195"/>
      <c r="E43" s="58" t="str">
        <f t="shared" si="0"/>
        <v/>
      </c>
      <c r="F43" s="14"/>
      <c r="G43" s="100">
        <v>77</v>
      </c>
      <c r="H43" s="223"/>
      <c r="I43" s="224"/>
      <c r="J43" s="195"/>
      <c r="K43" s="58" t="str">
        <f t="shared" si="1"/>
        <v/>
      </c>
      <c r="L43" s="14"/>
      <c r="M43" s="14"/>
      <c r="N43" s="369" t="s">
        <v>8</v>
      </c>
      <c r="O43" s="370"/>
      <c r="P43" s="136">
        <f t="shared" si="6"/>
        <v>0</v>
      </c>
      <c r="Q43" s="14"/>
      <c r="R43" s="14"/>
      <c r="S43" s="14"/>
      <c r="T43" s="14"/>
      <c r="U43" s="14"/>
      <c r="V43" s="14"/>
      <c r="W43" s="14"/>
      <c r="X43" s="14"/>
      <c r="Y43" s="14"/>
      <c r="Z43" s="14"/>
      <c r="AA43" s="14"/>
      <c r="AN43" s="20"/>
      <c r="AU43" s="121" t="s">
        <v>50</v>
      </c>
    </row>
    <row r="44" spans="1:47" s="4" customFormat="1" ht="15" customHeight="1" x14ac:dyDescent="0.25">
      <c r="A44" s="100">
        <v>23</v>
      </c>
      <c r="B44" s="223"/>
      <c r="C44" s="224"/>
      <c r="D44" s="195"/>
      <c r="E44" s="58" t="str">
        <f t="shared" si="0"/>
        <v/>
      </c>
      <c r="F44" s="14"/>
      <c r="G44" s="100">
        <v>78</v>
      </c>
      <c r="H44" s="223"/>
      <c r="I44" s="224"/>
      <c r="J44" s="195"/>
      <c r="K44" s="58" t="str">
        <f t="shared" si="1"/>
        <v/>
      </c>
      <c r="L44" s="14"/>
      <c r="M44" s="14"/>
      <c r="N44" s="371" t="s">
        <v>9</v>
      </c>
      <c r="O44" s="372"/>
      <c r="P44" s="136">
        <f>SUM(P41:P43)</f>
        <v>0</v>
      </c>
      <c r="Q44" s="14"/>
      <c r="R44" s="14"/>
      <c r="S44" s="14"/>
      <c r="T44" s="14"/>
      <c r="U44" s="14"/>
      <c r="V44" s="14"/>
      <c r="W44" s="14"/>
      <c r="X44" s="14"/>
      <c r="Y44" s="14"/>
      <c r="Z44" s="14"/>
      <c r="AA44" s="14"/>
      <c r="AN44" s="20"/>
      <c r="AU44" s="121" t="s">
        <v>237</v>
      </c>
    </row>
    <row r="45" spans="1:47" s="4" customFormat="1" ht="15" customHeight="1" x14ac:dyDescent="0.25">
      <c r="A45" s="100">
        <v>24</v>
      </c>
      <c r="B45" s="223"/>
      <c r="C45" s="224"/>
      <c r="D45" s="195"/>
      <c r="E45" s="58" t="str">
        <f t="shared" si="0"/>
        <v/>
      </c>
      <c r="F45" s="14"/>
      <c r="G45" s="100">
        <v>79</v>
      </c>
      <c r="H45" s="223"/>
      <c r="I45" s="224"/>
      <c r="J45" s="195"/>
      <c r="K45" s="58" t="str">
        <f t="shared" si="1"/>
        <v/>
      </c>
      <c r="L45" s="14"/>
      <c r="M45" s="14"/>
      <c r="N45" s="369" t="s">
        <v>10</v>
      </c>
      <c r="O45" s="370"/>
      <c r="P45" s="136">
        <f>COUNTA(B22:C76)+COUNTA(H22:I76)</f>
        <v>0</v>
      </c>
      <c r="Q45" s="14"/>
      <c r="R45" s="14"/>
      <c r="S45" s="14"/>
      <c r="T45" s="14"/>
      <c r="U45" s="14"/>
      <c r="V45" s="14"/>
      <c r="W45" s="14"/>
      <c r="X45" s="14"/>
      <c r="Y45" s="14"/>
      <c r="Z45" s="14"/>
      <c r="AA45" s="14"/>
      <c r="AN45" s="20"/>
      <c r="AU45" s="121" t="s">
        <v>174</v>
      </c>
    </row>
    <row r="46" spans="1:47" s="4" customFormat="1" ht="15" customHeight="1" x14ac:dyDescent="0.25">
      <c r="A46" s="100">
        <v>25</v>
      </c>
      <c r="B46" s="223"/>
      <c r="C46" s="224"/>
      <c r="D46" s="195"/>
      <c r="E46" s="58" t="str">
        <f t="shared" si="0"/>
        <v/>
      </c>
      <c r="F46" s="14"/>
      <c r="G46" s="100">
        <v>80</v>
      </c>
      <c r="H46" s="223"/>
      <c r="I46" s="224"/>
      <c r="J46" s="195"/>
      <c r="K46" s="58" t="str">
        <f t="shared" si="1"/>
        <v/>
      </c>
      <c r="L46" s="14"/>
      <c r="M46" s="14"/>
      <c r="N46" s="410" t="s">
        <v>11</v>
      </c>
      <c r="O46" s="411"/>
      <c r="P46" s="136">
        <f>SUM(K68:K76)</f>
        <v>0</v>
      </c>
      <c r="Q46" s="14"/>
      <c r="R46" s="14"/>
      <c r="S46" s="14"/>
      <c r="T46" s="14"/>
      <c r="U46" s="14"/>
      <c r="V46" s="14"/>
      <c r="W46" s="14"/>
      <c r="X46" s="14"/>
      <c r="Y46" s="14"/>
      <c r="Z46" s="14"/>
      <c r="AA46" s="14"/>
      <c r="AN46" s="20"/>
      <c r="AU46" s="121" t="s">
        <v>51</v>
      </c>
    </row>
    <row r="47" spans="1:47" s="4" customFormat="1" ht="15" customHeight="1" x14ac:dyDescent="0.25">
      <c r="A47" s="100">
        <v>26</v>
      </c>
      <c r="B47" s="223"/>
      <c r="C47" s="224"/>
      <c r="D47" s="195"/>
      <c r="E47" s="58" t="str">
        <f t="shared" si="0"/>
        <v/>
      </c>
      <c r="F47" s="14"/>
      <c r="G47" s="100">
        <v>81</v>
      </c>
      <c r="H47" s="223"/>
      <c r="I47" s="224"/>
      <c r="J47" s="195"/>
      <c r="K47" s="58" t="str">
        <f t="shared" si="1"/>
        <v/>
      </c>
      <c r="L47" s="14"/>
      <c r="M47" s="14"/>
      <c r="N47" s="14"/>
      <c r="O47" s="14"/>
      <c r="P47" s="14"/>
      <c r="Q47" s="14"/>
      <c r="R47" s="14"/>
      <c r="S47" s="14"/>
      <c r="T47" s="14"/>
      <c r="U47" s="14"/>
      <c r="V47" s="14"/>
      <c r="W47" s="14"/>
      <c r="X47" s="14"/>
      <c r="Y47" s="14"/>
      <c r="Z47" s="14"/>
      <c r="AA47" s="14"/>
      <c r="AN47" s="20"/>
      <c r="AU47" s="121" t="s">
        <v>52</v>
      </c>
    </row>
    <row r="48" spans="1:47" s="4" customFormat="1" ht="15" customHeight="1" x14ac:dyDescent="0.25">
      <c r="A48" s="100">
        <v>27</v>
      </c>
      <c r="B48" s="223"/>
      <c r="C48" s="224"/>
      <c r="D48" s="195"/>
      <c r="E48" s="58" t="str">
        <f t="shared" si="0"/>
        <v/>
      </c>
      <c r="F48" s="14"/>
      <c r="G48" s="100">
        <v>82</v>
      </c>
      <c r="H48" s="223"/>
      <c r="I48" s="224"/>
      <c r="J48" s="195"/>
      <c r="K48" s="58" t="str">
        <f t="shared" si="1"/>
        <v/>
      </c>
      <c r="L48" s="14"/>
      <c r="M48" s="14"/>
      <c r="N48" s="14"/>
      <c r="O48" s="14"/>
      <c r="P48" s="14"/>
      <c r="Q48" s="14"/>
      <c r="R48" s="14"/>
      <c r="S48" s="14"/>
      <c r="T48" s="14"/>
      <c r="U48" s="14"/>
      <c r="V48" s="14"/>
      <c r="W48" s="14"/>
      <c r="X48" s="14"/>
      <c r="Y48" s="14"/>
      <c r="Z48" s="14"/>
      <c r="AA48" s="14"/>
      <c r="AN48" s="20"/>
      <c r="AU48" s="121" t="s">
        <v>156</v>
      </c>
    </row>
    <row r="49" spans="1:47" s="4" customFormat="1" ht="15" customHeight="1" x14ac:dyDescent="0.25">
      <c r="A49" s="100">
        <v>28</v>
      </c>
      <c r="B49" s="223"/>
      <c r="C49" s="224"/>
      <c r="D49" s="195"/>
      <c r="E49" s="58" t="str">
        <f t="shared" si="0"/>
        <v/>
      </c>
      <c r="F49" s="14"/>
      <c r="G49" s="100">
        <v>83</v>
      </c>
      <c r="H49" s="223"/>
      <c r="I49" s="224"/>
      <c r="J49" s="195"/>
      <c r="K49" s="58" t="str">
        <f t="shared" si="1"/>
        <v/>
      </c>
      <c r="L49" s="14"/>
      <c r="M49" s="14"/>
      <c r="N49" s="14"/>
      <c r="O49" s="14"/>
      <c r="P49" s="14"/>
      <c r="Q49" s="14"/>
      <c r="R49" s="14"/>
      <c r="S49" s="14"/>
      <c r="T49" s="14"/>
      <c r="U49" s="14"/>
      <c r="V49" s="14"/>
      <c r="W49" s="14"/>
      <c r="X49" s="14"/>
      <c r="Y49" s="14"/>
      <c r="Z49" s="14"/>
      <c r="AA49" s="14"/>
      <c r="AN49" s="20"/>
      <c r="AU49" s="121" t="s">
        <v>53</v>
      </c>
    </row>
    <row r="50" spans="1:47" s="4" customFormat="1" ht="15" customHeight="1" x14ac:dyDescent="0.25">
      <c r="A50" s="100">
        <v>29</v>
      </c>
      <c r="B50" s="223"/>
      <c r="C50" s="224"/>
      <c r="D50" s="195"/>
      <c r="E50" s="58" t="str">
        <f t="shared" si="0"/>
        <v/>
      </c>
      <c r="F50" s="14"/>
      <c r="G50" s="100">
        <v>84</v>
      </c>
      <c r="H50" s="223"/>
      <c r="I50" s="224"/>
      <c r="J50" s="195"/>
      <c r="K50" s="58" t="str">
        <f t="shared" si="1"/>
        <v/>
      </c>
      <c r="L50" s="14"/>
      <c r="M50" s="14"/>
      <c r="N50" s="14"/>
      <c r="O50" s="14"/>
      <c r="P50" s="14"/>
      <c r="Q50" s="14"/>
      <c r="R50" s="14"/>
      <c r="S50" s="14"/>
      <c r="T50" s="14"/>
      <c r="U50" s="14"/>
      <c r="V50" s="14"/>
      <c r="W50" s="14"/>
      <c r="X50" s="14"/>
      <c r="Y50" s="14"/>
      <c r="Z50" s="14"/>
      <c r="AA50" s="14"/>
      <c r="AN50" s="20"/>
      <c r="AU50" s="121" t="s">
        <v>157</v>
      </c>
    </row>
    <row r="51" spans="1:47" s="4" customFormat="1" ht="15" customHeight="1" x14ac:dyDescent="0.25">
      <c r="A51" s="100">
        <v>30</v>
      </c>
      <c r="B51" s="223"/>
      <c r="C51" s="224"/>
      <c r="D51" s="195"/>
      <c r="E51" s="58" t="str">
        <f t="shared" si="0"/>
        <v/>
      </c>
      <c r="F51" s="14"/>
      <c r="G51" s="100">
        <v>85</v>
      </c>
      <c r="H51" s="223"/>
      <c r="I51" s="224"/>
      <c r="J51" s="195"/>
      <c r="K51" s="58" t="str">
        <f t="shared" si="1"/>
        <v/>
      </c>
      <c r="L51" s="14"/>
      <c r="M51" s="14"/>
      <c r="N51" s="14"/>
      <c r="O51" s="14"/>
      <c r="P51" s="14"/>
      <c r="Q51" s="14"/>
      <c r="R51" s="14"/>
      <c r="S51" s="14"/>
      <c r="T51" s="14"/>
      <c r="U51" s="14"/>
      <c r="V51" s="14"/>
      <c r="W51" s="14"/>
      <c r="X51" s="14"/>
      <c r="Y51" s="14"/>
      <c r="Z51" s="14"/>
      <c r="AA51" s="14"/>
      <c r="AN51" s="20"/>
      <c r="AU51" s="121" t="s">
        <v>158</v>
      </c>
    </row>
    <row r="52" spans="1:47" s="4" customFormat="1" ht="15" customHeight="1" x14ac:dyDescent="0.25">
      <c r="A52" s="100">
        <v>31</v>
      </c>
      <c r="B52" s="223"/>
      <c r="C52" s="224"/>
      <c r="D52" s="195"/>
      <c r="E52" s="58" t="str">
        <f t="shared" si="0"/>
        <v/>
      </c>
      <c r="F52" s="14"/>
      <c r="G52" s="100">
        <v>86</v>
      </c>
      <c r="H52" s="223"/>
      <c r="I52" s="224"/>
      <c r="J52" s="195"/>
      <c r="K52" s="58" t="str">
        <f t="shared" si="1"/>
        <v/>
      </c>
      <c r="L52" s="14"/>
      <c r="M52" s="14"/>
      <c r="N52" s="14"/>
      <c r="O52" s="14"/>
      <c r="P52" s="14"/>
      <c r="Q52" s="14"/>
      <c r="R52" s="14"/>
      <c r="S52" s="14"/>
      <c r="T52" s="14"/>
      <c r="U52" s="14"/>
      <c r="V52" s="14"/>
      <c r="W52" s="14"/>
      <c r="X52" s="14"/>
      <c r="Y52" s="14"/>
      <c r="Z52" s="14"/>
      <c r="AA52" s="14"/>
      <c r="AN52" s="20"/>
      <c r="AU52" s="121" t="s">
        <v>159</v>
      </c>
    </row>
    <row r="53" spans="1:47" s="4" customFormat="1" ht="15" customHeight="1" x14ac:dyDescent="0.25">
      <c r="A53" s="100">
        <v>32</v>
      </c>
      <c r="B53" s="223"/>
      <c r="C53" s="224"/>
      <c r="D53" s="195"/>
      <c r="E53" s="58" t="str">
        <f t="shared" si="0"/>
        <v/>
      </c>
      <c r="F53" s="14"/>
      <c r="G53" s="100">
        <v>87</v>
      </c>
      <c r="H53" s="223"/>
      <c r="I53" s="224"/>
      <c r="J53" s="195"/>
      <c r="K53" s="58" t="str">
        <f t="shared" si="1"/>
        <v/>
      </c>
      <c r="L53" s="14"/>
      <c r="M53" s="14"/>
      <c r="N53" s="14"/>
      <c r="O53" s="14"/>
      <c r="P53" s="14"/>
      <c r="Q53" s="14"/>
      <c r="R53" s="14"/>
      <c r="S53" s="14"/>
      <c r="T53" s="14"/>
      <c r="U53" s="14"/>
      <c r="V53" s="14"/>
      <c r="W53" s="14"/>
      <c r="X53" s="14"/>
      <c r="Y53" s="14"/>
      <c r="Z53" s="14"/>
      <c r="AA53" s="14"/>
      <c r="AN53" s="20"/>
      <c r="AU53" s="121" t="s">
        <v>160</v>
      </c>
    </row>
    <row r="54" spans="1:47" s="4" customFormat="1" ht="15" customHeight="1" x14ac:dyDescent="0.25">
      <c r="A54" s="100">
        <v>33</v>
      </c>
      <c r="B54" s="223"/>
      <c r="C54" s="224"/>
      <c r="D54" s="195"/>
      <c r="E54" s="58" t="str">
        <f t="shared" si="0"/>
        <v/>
      </c>
      <c r="F54" s="14"/>
      <c r="G54" s="100">
        <v>88</v>
      </c>
      <c r="H54" s="223"/>
      <c r="I54" s="224"/>
      <c r="J54" s="195"/>
      <c r="K54" s="58" t="str">
        <f t="shared" si="1"/>
        <v/>
      </c>
      <c r="L54" s="14"/>
      <c r="M54" s="14"/>
      <c r="N54" s="14"/>
      <c r="O54" s="14"/>
      <c r="P54" s="14"/>
      <c r="Q54" s="14"/>
      <c r="R54" s="14"/>
      <c r="S54" s="14"/>
      <c r="T54" s="14"/>
      <c r="U54" s="14"/>
      <c r="V54" s="14"/>
      <c r="W54" s="14"/>
      <c r="X54" s="14"/>
      <c r="Y54" s="14"/>
      <c r="Z54" s="14"/>
      <c r="AA54" s="14"/>
      <c r="AN54" s="20"/>
      <c r="AU54" s="121" t="s">
        <v>238</v>
      </c>
    </row>
    <row r="55" spans="1:47" s="4" customFormat="1" ht="15" customHeight="1" x14ac:dyDescent="0.25">
      <c r="A55" s="100">
        <v>34</v>
      </c>
      <c r="B55" s="223"/>
      <c r="C55" s="224"/>
      <c r="D55" s="195"/>
      <c r="E55" s="58" t="str">
        <f t="shared" si="0"/>
        <v/>
      </c>
      <c r="F55" s="14"/>
      <c r="G55" s="100">
        <v>89</v>
      </c>
      <c r="H55" s="223"/>
      <c r="I55" s="224"/>
      <c r="J55" s="195"/>
      <c r="K55" s="58" t="str">
        <f t="shared" si="1"/>
        <v/>
      </c>
      <c r="L55" s="14"/>
      <c r="M55" s="14"/>
      <c r="N55" s="14"/>
      <c r="O55" s="14"/>
      <c r="P55" s="14"/>
      <c r="Q55" s="14"/>
      <c r="R55" s="14"/>
      <c r="S55" s="14"/>
      <c r="T55" s="14"/>
      <c r="U55" s="14"/>
      <c r="V55" s="14"/>
      <c r="W55" s="14"/>
      <c r="X55" s="14"/>
      <c r="Y55" s="14"/>
      <c r="Z55" s="14"/>
      <c r="AA55" s="14"/>
      <c r="AN55" s="20"/>
    </row>
    <row r="56" spans="1:47" s="4" customFormat="1" ht="15" customHeight="1" x14ac:dyDescent="0.25">
      <c r="A56" s="100">
        <v>35</v>
      </c>
      <c r="B56" s="223"/>
      <c r="C56" s="224"/>
      <c r="D56" s="195"/>
      <c r="E56" s="58" t="str">
        <f t="shared" si="0"/>
        <v/>
      </c>
      <c r="F56" s="14"/>
      <c r="G56" s="100">
        <v>90</v>
      </c>
      <c r="H56" s="223"/>
      <c r="I56" s="224"/>
      <c r="J56" s="195"/>
      <c r="K56" s="58" t="str">
        <f t="shared" si="1"/>
        <v/>
      </c>
      <c r="L56" s="14"/>
      <c r="M56" s="14"/>
      <c r="N56" s="14"/>
      <c r="O56" s="14"/>
      <c r="P56" s="14"/>
      <c r="Q56" s="14"/>
      <c r="R56" s="14"/>
      <c r="S56" s="14"/>
      <c r="T56" s="14"/>
      <c r="U56" s="14"/>
      <c r="V56" s="14"/>
      <c r="W56" s="14"/>
      <c r="X56" s="14"/>
      <c r="Y56" s="14"/>
      <c r="Z56" s="14"/>
      <c r="AA56" s="14"/>
      <c r="AN56" s="20"/>
    </row>
    <row r="57" spans="1:47" s="4" customFormat="1" ht="15" customHeight="1" x14ac:dyDescent="0.25">
      <c r="A57" s="100">
        <v>36</v>
      </c>
      <c r="B57" s="223"/>
      <c r="C57" s="224"/>
      <c r="D57" s="195"/>
      <c r="E57" s="58" t="str">
        <f t="shared" si="0"/>
        <v/>
      </c>
      <c r="F57" s="14"/>
      <c r="G57" s="100">
        <v>91</v>
      </c>
      <c r="H57" s="223"/>
      <c r="I57" s="224"/>
      <c r="J57" s="195"/>
      <c r="K57" s="58" t="str">
        <f t="shared" si="1"/>
        <v/>
      </c>
      <c r="L57" s="14"/>
      <c r="M57" s="14"/>
      <c r="N57" s="14"/>
      <c r="O57" s="14"/>
      <c r="P57" s="14"/>
      <c r="Q57" s="14"/>
      <c r="R57" s="14"/>
      <c r="S57" s="14"/>
      <c r="T57" s="14"/>
      <c r="U57" s="14"/>
      <c r="V57" s="14"/>
      <c r="W57" s="14"/>
      <c r="X57" s="14"/>
      <c r="Y57" s="14"/>
      <c r="Z57" s="14"/>
      <c r="AA57" s="14"/>
      <c r="AN57" s="20"/>
    </row>
    <row r="58" spans="1:47" s="4" customFormat="1" ht="15" customHeight="1" x14ac:dyDescent="0.25">
      <c r="A58" s="100">
        <v>37</v>
      </c>
      <c r="B58" s="223"/>
      <c r="C58" s="224"/>
      <c r="D58" s="195"/>
      <c r="E58" s="58" t="str">
        <f t="shared" si="0"/>
        <v/>
      </c>
      <c r="F58" s="14"/>
      <c r="G58" s="100">
        <v>92</v>
      </c>
      <c r="H58" s="223"/>
      <c r="I58" s="224"/>
      <c r="J58" s="195"/>
      <c r="K58" s="58" t="str">
        <f t="shared" si="1"/>
        <v/>
      </c>
      <c r="L58" s="14"/>
      <c r="M58" s="14"/>
      <c r="N58" s="14"/>
      <c r="O58" s="14"/>
      <c r="P58" s="14"/>
      <c r="Q58" s="14"/>
      <c r="R58" s="14"/>
      <c r="S58" s="14"/>
      <c r="T58" s="14"/>
      <c r="U58" s="14"/>
      <c r="V58" s="14"/>
      <c r="W58" s="14"/>
      <c r="X58" s="14"/>
      <c r="Y58" s="14"/>
      <c r="Z58" s="14"/>
      <c r="AA58" s="14"/>
      <c r="AN58" s="20"/>
    </row>
    <row r="59" spans="1:47" s="4" customFormat="1" ht="15" customHeight="1" x14ac:dyDescent="0.25">
      <c r="A59" s="100">
        <v>38</v>
      </c>
      <c r="B59" s="223"/>
      <c r="C59" s="224"/>
      <c r="D59" s="195"/>
      <c r="E59" s="58" t="str">
        <f t="shared" si="0"/>
        <v/>
      </c>
      <c r="F59" s="14"/>
      <c r="G59" s="100">
        <v>93</v>
      </c>
      <c r="H59" s="223"/>
      <c r="I59" s="224"/>
      <c r="J59" s="195"/>
      <c r="K59" s="58" t="str">
        <f t="shared" si="1"/>
        <v/>
      </c>
      <c r="L59" s="14"/>
      <c r="M59" s="14"/>
      <c r="N59" s="14"/>
      <c r="O59" s="14"/>
      <c r="P59" s="14"/>
      <c r="Q59" s="14"/>
      <c r="R59" s="14"/>
      <c r="S59" s="14"/>
      <c r="T59" s="14"/>
      <c r="U59" s="14"/>
      <c r="V59" s="14"/>
      <c r="W59" s="14"/>
      <c r="X59" s="14"/>
      <c r="Y59" s="14"/>
      <c r="Z59" s="14"/>
      <c r="AA59" s="14"/>
      <c r="AN59" s="20"/>
    </row>
    <row r="60" spans="1:47" s="4" customFormat="1" ht="15" customHeight="1" x14ac:dyDescent="0.25">
      <c r="A60" s="100">
        <v>39</v>
      </c>
      <c r="B60" s="223"/>
      <c r="C60" s="224"/>
      <c r="D60" s="195"/>
      <c r="E60" s="58" t="str">
        <f t="shared" si="0"/>
        <v/>
      </c>
      <c r="F60" s="14"/>
      <c r="G60" s="100">
        <v>94</v>
      </c>
      <c r="H60" s="223"/>
      <c r="I60" s="224"/>
      <c r="J60" s="195"/>
      <c r="K60" s="58" t="str">
        <f t="shared" si="1"/>
        <v/>
      </c>
      <c r="L60" s="14"/>
      <c r="M60" s="14"/>
      <c r="N60" s="14"/>
      <c r="O60" s="14"/>
      <c r="P60" s="14"/>
      <c r="Q60" s="14"/>
      <c r="R60" s="14"/>
      <c r="S60" s="14"/>
      <c r="T60" s="14"/>
      <c r="U60" s="14"/>
      <c r="V60" s="14"/>
      <c r="W60" s="14"/>
      <c r="X60" s="14"/>
      <c r="Y60" s="14"/>
      <c r="Z60" s="14"/>
      <c r="AA60" s="14"/>
      <c r="AN60" s="20"/>
    </row>
    <row r="61" spans="1:47" s="4" customFormat="1" ht="15" customHeight="1" x14ac:dyDescent="0.25">
      <c r="A61" s="100">
        <v>40</v>
      </c>
      <c r="B61" s="223"/>
      <c r="C61" s="224"/>
      <c r="D61" s="195"/>
      <c r="E61" s="58" t="str">
        <f t="shared" si="0"/>
        <v/>
      </c>
      <c r="F61" s="14"/>
      <c r="G61" s="100">
        <v>95</v>
      </c>
      <c r="H61" s="223"/>
      <c r="I61" s="224"/>
      <c r="J61" s="195"/>
      <c r="K61" s="58" t="str">
        <f t="shared" si="1"/>
        <v/>
      </c>
      <c r="L61" s="14"/>
      <c r="M61" s="14"/>
      <c r="N61" s="14"/>
      <c r="O61" s="14"/>
      <c r="P61" s="14"/>
      <c r="Q61" s="14"/>
      <c r="R61" s="14"/>
      <c r="S61" s="14"/>
      <c r="T61" s="14"/>
      <c r="U61" s="14"/>
      <c r="V61" s="14"/>
      <c r="W61" s="14"/>
      <c r="X61" s="14"/>
      <c r="Y61" s="14"/>
      <c r="Z61" s="14"/>
      <c r="AA61" s="14"/>
      <c r="AN61" s="20"/>
    </row>
    <row r="62" spans="1:47" s="4" customFormat="1" ht="15" customHeight="1" x14ac:dyDescent="0.25">
      <c r="A62" s="100">
        <v>41</v>
      </c>
      <c r="B62" s="223"/>
      <c r="C62" s="224"/>
      <c r="D62" s="195"/>
      <c r="E62" s="58" t="str">
        <f t="shared" si="0"/>
        <v/>
      </c>
      <c r="F62" s="14"/>
      <c r="G62" s="100">
        <v>96</v>
      </c>
      <c r="H62" s="223"/>
      <c r="I62" s="224"/>
      <c r="J62" s="195"/>
      <c r="K62" s="58" t="str">
        <f t="shared" si="1"/>
        <v/>
      </c>
      <c r="L62" s="14"/>
      <c r="M62" s="14"/>
      <c r="N62" s="14"/>
      <c r="O62" s="14"/>
      <c r="P62" s="14"/>
      <c r="Q62" s="14"/>
      <c r="R62" s="14"/>
      <c r="S62" s="14"/>
      <c r="T62" s="14"/>
      <c r="U62" s="14"/>
      <c r="V62" s="14"/>
      <c r="W62" s="14"/>
      <c r="X62" s="14"/>
      <c r="Y62" s="14"/>
      <c r="Z62" s="14"/>
      <c r="AA62" s="14"/>
      <c r="AN62" s="20"/>
    </row>
    <row r="63" spans="1:47" s="4" customFormat="1" ht="15" customHeight="1" x14ac:dyDescent="0.25">
      <c r="A63" s="100">
        <v>42</v>
      </c>
      <c r="B63" s="223"/>
      <c r="C63" s="224"/>
      <c r="D63" s="195"/>
      <c r="E63" s="58" t="str">
        <f t="shared" si="0"/>
        <v/>
      </c>
      <c r="F63" s="14"/>
      <c r="G63" s="100">
        <v>97</v>
      </c>
      <c r="H63" s="223"/>
      <c r="I63" s="224"/>
      <c r="J63" s="195"/>
      <c r="K63" s="58" t="str">
        <f t="shared" si="1"/>
        <v/>
      </c>
      <c r="L63" s="14"/>
      <c r="M63" s="14"/>
      <c r="N63" s="14"/>
      <c r="O63" s="14"/>
      <c r="P63" s="14"/>
      <c r="Q63" s="14"/>
      <c r="R63" s="14"/>
      <c r="S63" s="14"/>
      <c r="T63" s="14"/>
      <c r="U63" s="14"/>
      <c r="V63" s="14"/>
      <c r="W63" s="14"/>
      <c r="X63" s="14"/>
      <c r="Y63" s="14"/>
      <c r="Z63" s="14"/>
      <c r="AA63" s="14"/>
      <c r="AN63" s="20"/>
    </row>
    <row r="64" spans="1:47" s="4" customFormat="1" ht="15" customHeight="1" x14ac:dyDescent="0.25">
      <c r="A64" s="100">
        <v>43</v>
      </c>
      <c r="B64" s="223"/>
      <c r="C64" s="224"/>
      <c r="D64" s="195"/>
      <c r="E64" s="58" t="str">
        <f t="shared" si="0"/>
        <v/>
      </c>
      <c r="F64" s="14"/>
      <c r="G64" s="100">
        <v>98</v>
      </c>
      <c r="H64" s="223"/>
      <c r="I64" s="224"/>
      <c r="J64" s="195"/>
      <c r="K64" s="58" t="str">
        <f t="shared" si="1"/>
        <v/>
      </c>
      <c r="L64" s="14"/>
      <c r="M64" s="14"/>
      <c r="N64" s="14"/>
      <c r="O64" s="14"/>
      <c r="P64" s="14"/>
      <c r="Q64" s="14"/>
      <c r="R64" s="14"/>
      <c r="S64" s="14"/>
      <c r="T64" s="14"/>
      <c r="U64" s="14"/>
      <c r="V64" s="14"/>
      <c r="W64" s="14"/>
      <c r="X64" s="14"/>
      <c r="Y64" s="14"/>
      <c r="Z64" s="14"/>
      <c r="AA64" s="14"/>
      <c r="AN64" s="20"/>
    </row>
    <row r="65" spans="1:40" s="4" customFormat="1" ht="15" customHeight="1" x14ac:dyDescent="0.25">
      <c r="A65" s="100">
        <v>44</v>
      </c>
      <c r="B65" s="223"/>
      <c r="C65" s="224"/>
      <c r="D65" s="195"/>
      <c r="E65" s="58" t="str">
        <f t="shared" si="0"/>
        <v/>
      </c>
      <c r="F65" s="14"/>
      <c r="G65" s="100">
        <v>99</v>
      </c>
      <c r="H65" s="223"/>
      <c r="I65" s="224"/>
      <c r="J65" s="195"/>
      <c r="K65" s="58" t="str">
        <f t="shared" si="1"/>
        <v/>
      </c>
      <c r="L65" s="14"/>
      <c r="M65" s="14"/>
      <c r="N65" s="14"/>
      <c r="O65" s="14"/>
      <c r="P65" s="14"/>
      <c r="Q65" s="14"/>
      <c r="R65" s="14"/>
      <c r="S65" s="14"/>
      <c r="T65" s="14"/>
      <c r="U65" s="14"/>
      <c r="V65" s="14"/>
      <c r="W65" s="14"/>
      <c r="X65" s="14"/>
      <c r="Y65" s="14"/>
      <c r="Z65" s="14"/>
      <c r="AA65" s="14"/>
      <c r="AN65" s="20"/>
    </row>
    <row r="66" spans="1:40" s="4" customFormat="1" ht="15" customHeight="1" x14ac:dyDescent="0.25">
      <c r="A66" s="100">
        <v>45</v>
      </c>
      <c r="B66" s="223"/>
      <c r="C66" s="224"/>
      <c r="D66" s="195"/>
      <c r="E66" s="58" t="str">
        <f t="shared" si="0"/>
        <v/>
      </c>
      <c r="F66" s="14"/>
      <c r="G66" s="61">
        <v>0</v>
      </c>
      <c r="H66" s="223"/>
      <c r="I66" s="224"/>
      <c r="J66" s="195"/>
      <c r="K66" s="58" t="str">
        <f t="shared" si="1"/>
        <v/>
      </c>
      <c r="L66" s="14"/>
      <c r="M66" s="14"/>
      <c r="N66" s="14"/>
      <c r="O66" s="14"/>
      <c r="P66" s="14"/>
      <c r="Q66" s="14"/>
      <c r="R66" s="14"/>
      <c r="S66" s="14"/>
      <c r="T66" s="14"/>
      <c r="U66" s="14"/>
      <c r="V66" s="14"/>
      <c r="W66" s="14"/>
      <c r="X66" s="14"/>
      <c r="Y66" s="14"/>
      <c r="Z66" s="14"/>
      <c r="AA66" s="14"/>
      <c r="AN66" s="20"/>
    </row>
    <row r="67" spans="1:40" s="4" customFormat="1" ht="15" customHeight="1" x14ac:dyDescent="0.25">
      <c r="A67" s="100">
        <v>46</v>
      </c>
      <c r="B67" s="223"/>
      <c r="C67" s="224"/>
      <c r="D67" s="195"/>
      <c r="E67" s="58" t="str">
        <f t="shared" si="0"/>
        <v/>
      </c>
      <c r="F67" s="14"/>
      <c r="G67" s="61" t="s">
        <v>37</v>
      </c>
      <c r="H67" s="223"/>
      <c r="I67" s="224"/>
      <c r="J67" s="195"/>
      <c r="K67" s="58" t="str">
        <f t="shared" si="1"/>
        <v/>
      </c>
      <c r="L67" s="14"/>
      <c r="M67" s="14"/>
      <c r="N67" s="14"/>
      <c r="O67" s="14"/>
      <c r="P67" s="14"/>
      <c r="Q67" s="14"/>
      <c r="R67" s="14"/>
      <c r="S67" s="14"/>
      <c r="T67" s="14"/>
      <c r="U67" s="14"/>
      <c r="V67" s="14"/>
      <c r="W67" s="14"/>
      <c r="X67" s="14"/>
      <c r="Y67" s="14"/>
      <c r="Z67" s="14"/>
      <c r="AA67" s="14"/>
      <c r="AN67" s="20"/>
    </row>
    <row r="68" spans="1:40" s="4" customFormat="1" ht="15" customHeight="1" x14ac:dyDescent="0.25">
      <c r="A68" s="22">
        <v>47</v>
      </c>
      <c r="B68" s="223"/>
      <c r="C68" s="224"/>
      <c r="D68" s="195"/>
      <c r="E68" s="58" t="str">
        <f t="shared" si="0"/>
        <v/>
      </c>
      <c r="F68" s="14"/>
      <c r="G68" s="303" t="s">
        <v>12</v>
      </c>
      <c r="H68" s="223"/>
      <c r="I68" s="224"/>
      <c r="J68" s="195"/>
      <c r="K68" s="58" t="str">
        <f t="shared" si="1"/>
        <v/>
      </c>
      <c r="L68" s="14"/>
      <c r="M68" s="14"/>
      <c r="N68" s="14"/>
      <c r="O68" s="14"/>
      <c r="P68" s="14"/>
      <c r="Q68" s="14"/>
      <c r="R68" s="14"/>
      <c r="S68" s="14"/>
      <c r="T68" s="14"/>
      <c r="U68" s="14"/>
      <c r="V68" s="14"/>
      <c r="W68" s="14"/>
      <c r="X68" s="14"/>
      <c r="Y68" s="14"/>
      <c r="Z68" s="14"/>
      <c r="AA68" s="14"/>
      <c r="AN68" s="20"/>
    </row>
    <row r="69" spans="1:40" s="4" customFormat="1" ht="15" customHeight="1" x14ac:dyDescent="0.25">
      <c r="A69" s="22">
        <v>48</v>
      </c>
      <c r="B69" s="223"/>
      <c r="C69" s="224"/>
      <c r="D69" s="195"/>
      <c r="E69" s="58" t="str">
        <f t="shared" si="0"/>
        <v/>
      </c>
      <c r="F69" s="14"/>
      <c r="G69" s="304"/>
      <c r="H69" s="223"/>
      <c r="I69" s="224"/>
      <c r="J69" s="195"/>
      <c r="K69" s="58" t="str">
        <f t="shared" si="1"/>
        <v/>
      </c>
      <c r="L69" s="14"/>
      <c r="M69" s="14"/>
      <c r="N69" s="14"/>
      <c r="O69" s="14"/>
      <c r="P69" s="14"/>
      <c r="Q69" s="14"/>
      <c r="R69" s="14"/>
      <c r="S69" s="14"/>
      <c r="T69" s="14"/>
      <c r="U69" s="14"/>
      <c r="V69" s="14"/>
      <c r="W69" s="14"/>
      <c r="X69" s="14"/>
      <c r="Y69" s="14"/>
      <c r="Z69" s="14"/>
      <c r="AA69" s="14"/>
      <c r="AN69" s="20"/>
    </row>
    <row r="70" spans="1:40" s="4" customFormat="1" ht="15" customHeight="1" x14ac:dyDescent="0.25">
      <c r="A70" s="22">
        <v>49</v>
      </c>
      <c r="B70" s="223"/>
      <c r="C70" s="224"/>
      <c r="D70" s="195"/>
      <c r="E70" s="58" t="str">
        <f t="shared" si="0"/>
        <v/>
      </c>
      <c r="F70" s="14"/>
      <c r="G70" s="304"/>
      <c r="H70" s="223"/>
      <c r="I70" s="224"/>
      <c r="J70" s="195"/>
      <c r="K70" s="58" t="str">
        <f t="shared" si="1"/>
        <v/>
      </c>
      <c r="L70" s="14"/>
      <c r="M70" s="14"/>
      <c r="N70" s="14"/>
      <c r="O70" s="14"/>
      <c r="P70" s="14"/>
      <c r="Q70" s="14"/>
      <c r="R70" s="14"/>
      <c r="S70" s="14"/>
      <c r="T70" s="14"/>
      <c r="U70" s="14"/>
      <c r="V70" s="14"/>
      <c r="W70" s="14"/>
      <c r="X70" s="14"/>
      <c r="Y70" s="14"/>
      <c r="Z70" s="14"/>
      <c r="AA70" s="14"/>
      <c r="AN70" s="20"/>
    </row>
    <row r="71" spans="1:40" s="4" customFormat="1" ht="15" customHeight="1" x14ac:dyDescent="0.25">
      <c r="A71" s="22">
        <v>50</v>
      </c>
      <c r="B71" s="223"/>
      <c r="C71" s="224"/>
      <c r="D71" s="195"/>
      <c r="E71" s="58" t="str">
        <f t="shared" si="0"/>
        <v/>
      </c>
      <c r="F71" s="14"/>
      <c r="G71" s="304"/>
      <c r="H71" s="223"/>
      <c r="I71" s="224"/>
      <c r="J71" s="195"/>
      <c r="K71" s="58" t="str">
        <f t="shared" si="1"/>
        <v/>
      </c>
      <c r="L71" s="14"/>
      <c r="M71" s="14"/>
      <c r="N71" s="14"/>
      <c r="O71" s="14"/>
      <c r="P71" s="14"/>
      <c r="Q71" s="14"/>
      <c r="R71" s="14"/>
      <c r="S71" s="14"/>
      <c r="T71" s="14"/>
      <c r="U71" s="14"/>
      <c r="V71" s="14"/>
      <c r="W71" s="14"/>
      <c r="X71" s="14"/>
      <c r="Y71" s="14"/>
      <c r="Z71" s="14"/>
      <c r="AA71" s="14"/>
      <c r="AN71" s="20"/>
    </row>
    <row r="72" spans="1:40" s="4" customFormat="1" ht="15" customHeight="1" x14ac:dyDescent="0.25">
      <c r="A72" s="22">
        <v>51</v>
      </c>
      <c r="B72" s="223"/>
      <c r="C72" s="224"/>
      <c r="D72" s="195"/>
      <c r="E72" s="58" t="str">
        <f t="shared" si="0"/>
        <v/>
      </c>
      <c r="F72" s="14"/>
      <c r="G72" s="304"/>
      <c r="H72" s="223"/>
      <c r="I72" s="224"/>
      <c r="J72" s="195"/>
      <c r="K72" s="58" t="str">
        <f t="shared" si="1"/>
        <v/>
      </c>
      <c r="L72" s="14"/>
      <c r="M72" s="14"/>
      <c r="N72" s="14"/>
      <c r="O72" s="14"/>
      <c r="P72" s="14"/>
      <c r="Q72" s="14"/>
      <c r="R72" s="14"/>
      <c r="S72" s="14"/>
      <c r="T72" s="14"/>
      <c r="U72" s="14"/>
      <c r="V72" s="14"/>
      <c r="W72" s="14"/>
      <c r="X72" s="14"/>
      <c r="Y72" s="14"/>
      <c r="Z72" s="14"/>
      <c r="AA72" s="14"/>
      <c r="AN72" s="20"/>
    </row>
    <row r="73" spans="1:40" s="4" customFormat="1" ht="15" customHeight="1" x14ac:dyDescent="0.25">
      <c r="A73" s="22">
        <v>52</v>
      </c>
      <c r="B73" s="223"/>
      <c r="C73" s="224"/>
      <c r="D73" s="195"/>
      <c r="E73" s="58" t="str">
        <f t="shared" si="0"/>
        <v/>
      </c>
      <c r="F73" s="14"/>
      <c r="G73" s="304"/>
      <c r="H73" s="223"/>
      <c r="I73" s="224"/>
      <c r="J73" s="195"/>
      <c r="K73" s="58" t="str">
        <f t="shared" si="1"/>
        <v/>
      </c>
      <c r="L73" s="14"/>
      <c r="M73" s="14"/>
      <c r="N73" s="14"/>
      <c r="O73" s="14"/>
      <c r="P73" s="14"/>
      <c r="Q73" s="14"/>
      <c r="R73" s="14"/>
      <c r="S73" s="14"/>
      <c r="T73" s="14"/>
      <c r="U73" s="14"/>
      <c r="V73" s="14"/>
      <c r="W73" s="14"/>
      <c r="X73" s="14"/>
      <c r="Y73" s="14"/>
      <c r="Z73" s="14"/>
      <c r="AA73" s="14"/>
      <c r="AN73" s="20"/>
    </row>
    <row r="74" spans="1:40" s="4" customFormat="1" ht="15" customHeight="1" x14ac:dyDescent="0.25">
      <c r="A74" s="22">
        <v>53</v>
      </c>
      <c r="B74" s="223"/>
      <c r="C74" s="224"/>
      <c r="D74" s="195"/>
      <c r="E74" s="58" t="str">
        <f t="shared" si="0"/>
        <v/>
      </c>
      <c r="F74" s="14"/>
      <c r="G74" s="304"/>
      <c r="H74" s="223"/>
      <c r="I74" s="224"/>
      <c r="J74" s="195"/>
      <c r="K74" s="58" t="str">
        <f t="shared" si="1"/>
        <v/>
      </c>
      <c r="L74" s="14"/>
      <c r="M74" s="14"/>
      <c r="N74" s="14"/>
      <c r="O74" s="14"/>
      <c r="P74" s="14"/>
      <c r="Q74" s="14"/>
      <c r="R74" s="14"/>
      <c r="S74" s="14"/>
      <c r="T74" s="14"/>
      <c r="U74" s="14"/>
      <c r="V74" s="14"/>
      <c r="W74" s="14"/>
      <c r="X74" s="14"/>
      <c r="Y74" s="14"/>
      <c r="Z74" s="14"/>
      <c r="AA74" s="14"/>
      <c r="AN74" s="20"/>
    </row>
    <row r="75" spans="1:40" s="4" customFormat="1" ht="15" customHeight="1" x14ac:dyDescent="0.25">
      <c r="A75" s="22">
        <v>54</v>
      </c>
      <c r="B75" s="223"/>
      <c r="C75" s="224"/>
      <c r="D75" s="195"/>
      <c r="E75" s="58" t="str">
        <f t="shared" si="0"/>
        <v/>
      </c>
      <c r="F75" s="14"/>
      <c r="G75" s="304"/>
      <c r="H75" s="223"/>
      <c r="I75" s="224"/>
      <c r="J75" s="195"/>
      <c r="K75" s="58" t="str">
        <f t="shared" si="1"/>
        <v/>
      </c>
      <c r="L75" s="14"/>
      <c r="M75" s="14"/>
      <c r="N75" s="14"/>
      <c r="O75" s="14"/>
      <c r="P75" s="14"/>
      <c r="Q75" s="14"/>
      <c r="R75" s="14"/>
      <c r="S75" s="14"/>
      <c r="T75" s="14"/>
      <c r="U75" s="14"/>
      <c r="V75" s="14"/>
      <c r="W75" s="14"/>
      <c r="X75" s="14"/>
      <c r="Y75" s="14"/>
      <c r="Z75" s="14"/>
      <c r="AA75" s="14"/>
      <c r="AN75" s="20"/>
    </row>
    <row r="76" spans="1:40" s="4" customFormat="1" ht="15" customHeight="1" x14ac:dyDescent="0.25">
      <c r="A76" s="22">
        <v>55</v>
      </c>
      <c r="B76" s="223"/>
      <c r="C76" s="224"/>
      <c r="D76" s="195"/>
      <c r="E76" s="58" t="str">
        <f t="shared" si="0"/>
        <v/>
      </c>
      <c r="F76" s="14"/>
      <c r="G76" s="305"/>
      <c r="H76" s="223"/>
      <c r="I76" s="224"/>
      <c r="J76" s="195"/>
      <c r="K76" s="58" t="str">
        <f t="shared" si="1"/>
        <v/>
      </c>
      <c r="L76" s="14"/>
      <c r="M76" s="14"/>
      <c r="N76" s="14"/>
      <c r="O76" s="14"/>
      <c r="P76" s="14"/>
      <c r="Q76" s="14"/>
      <c r="R76" s="14"/>
      <c r="S76" s="14"/>
      <c r="T76" s="14"/>
      <c r="U76" s="14"/>
      <c r="V76" s="14"/>
      <c r="W76" s="14"/>
      <c r="X76" s="14"/>
      <c r="Y76" s="14"/>
      <c r="Z76" s="14"/>
      <c r="AA76" s="14"/>
      <c r="AN76" s="20"/>
    </row>
    <row r="77" spans="1:40" s="4" customFormat="1" ht="15" customHeight="1" x14ac:dyDescent="0.25">
      <c r="A77" s="14"/>
      <c r="B77" s="14"/>
      <c r="C77" s="14"/>
      <c r="D77" s="14"/>
      <c r="E77" s="14"/>
      <c r="F77" s="14"/>
      <c r="G77" s="14"/>
      <c r="H77" s="14"/>
      <c r="I77" s="14"/>
      <c r="J77" s="14"/>
      <c r="K77" s="14"/>
      <c r="L77" s="14"/>
      <c r="M77" s="14"/>
      <c r="N77" s="14"/>
      <c r="O77" s="14"/>
      <c r="P77" s="14"/>
      <c r="Q77" s="14"/>
      <c r="R77" s="14"/>
      <c r="S77" s="14"/>
      <c r="T77" s="14"/>
      <c r="U77" s="14"/>
      <c r="V77" s="14"/>
      <c r="W77" s="14"/>
      <c r="X77" s="14"/>
      <c r="Y77" s="14"/>
      <c r="Z77" s="14"/>
      <c r="AA77" s="14"/>
      <c r="AN77" s="20"/>
    </row>
    <row r="78" spans="1:40" s="4" customFormat="1" ht="15" customHeight="1" x14ac:dyDescent="0.25">
      <c r="A78" s="14"/>
      <c r="B78" s="14"/>
      <c r="C78" s="14"/>
      <c r="D78" s="14"/>
      <c r="E78" s="14"/>
      <c r="F78" s="14"/>
      <c r="G78" s="14"/>
      <c r="H78" s="14"/>
      <c r="I78" s="14"/>
      <c r="J78" s="14"/>
      <c r="K78" s="14"/>
      <c r="L78" s="14"/>
      <c r="M78" s="14"/>
      <c r="N78" s="14"/>
      <c r="O78" s="14"/>
      <c r="P78" s="14"/>
      <c r="Q78" s="14"/>
      <c r="R78" s="14"/>
      <c r="S78" s="14"/>
      <c r="T78" s="14"/>
      <c r="U78" s="14"/>
      <c r="V78" s="14"/>
      <c r="W78" s="14"/>
      <c r="X78" s="14"/>
      <c r="Y78" s="14"/>
      <c r="Z78" s="14"/>
      <c r="AA78" s="14"/>
      <c r="AN78" s="20"/>
    </row>
    <row r="79" spans="1:40" s="4" customFormat="1" ht="15" customHeight="1" x14ac:dyDescent="0.25">
      <c r="A79" s="14"/>
      <c r="B79" s="14"/>
      <c r="C79" s="14"/>
      <c r="D79" s="14"/>
      <c r="E79" s="14"/>
      <c r="F79" s="14"/>
      <c r="G79" s="14"/>
      <c r="H79" s="14"/>
      <c r="I79" s="14"/>
      <c r="J79" s="14"/>
      <c r="K79" s="14"/>
      <c r="L79" s="14"/>
      <c r="M79" s="14"/>
      <c r="N79" s="14"/>
      <c r="O79" s="14"/>
      <c r="P79" s="14"/>
      <c r="Q79" s="14"/>
      <c r="R79" s="14"/>
      <c r="S79" s="14"/>
      <c r="T79" s="14"/>
      <c r="U79" s="14"/>
      <c r="V79" s="14"/>
      <c r="W79" s="14"/>
      <c r="X79" s="14"/>
      <c r="Y79" s="14"/>
      <c r="Z79" s="14"/>
      <c r="AA79" s="14"/>
      <c r="AN79" s="20"/>
    </row>
    <row r="80" spans="1:40" s="4" customFormat="1" ht="15" customHeight="1" x14ac:dyDescent="0.25">
      <c r="A80" s="14"/>
      <c r="B80" s="14"/>
      <c r="C80" s="14"/>
      <c r="D80" s="14"/>
      <c r="E80" s="14"/>
      <c r="F80" s="14"/>
      <c r="G80" s="14"/>
      <c r="H80" s="14"/>
      <c r="I80" s="14"/>
      <c r="J80" s="14"/>
      <c r="K80" s="14"/>
      <c r="L80" s="14"/>
      <c r="M80" s="14"/>
      <c r="N80" s="14"/>
      <c r="O80" s="14"/>
      <c r="P80" s="14"/>
      <c r="Q80" s="14"/>
      <c r="R80" s="14"/>
      <c r="S80" s="14"/>
      <c r="T80" s="14"/>
      <c r="U80" s="14"/>
      <c r="V80" s="14"/>
      <c r="W80" s="14"/>
      <c r="X80" s="14"/>
      <c r="Y80" s="14"/>
      <c r="Z80" s="14"/>
      <c r="AA80" s="14"/>
      <c r="AN80" s="20"/>
    </row>
    <row r="81" spans="1:41" s="4" customFormat="1" ht="15" customHeight="1" x14ac:dyDescent="0.25">
      <c r="A81" s="14"/>
      <c r="B81" s="14"/>
      <c r="C81" s="14"/>
      <c r="D81" s="14"/>
      <c r="E81" s="14"/>
      <c r="F81" s="14"/>
      <c r="G81" s="14"/>
      <c r="H81" s="14"/>
      <c r="I81" s="14"/>
      <c r="J81" s="14"/>
      <c r="K81" s="14"/>
      <c r="L81" s="14"/>
      <c r="M81" s="14"/>
      <c r="N81" s="14"/>
      <c r="O81" s="14"/>
      <c r="P81" s="14"/>
      <c r="Q81" s="14"/>
      <c r="R81" s="14"/>
      <c r="S81" s="14"/>
      <c r="T81" s="14"/>
      <c r="U81" s="14"/>
      <c r="V81" s="14"/>
      <c r="W81" s="14"/>
      <c r="X81" s="14"/>
      <c r="Y81" s="14"/>
      <c r="Z81" s="14"/>
      <c r="AA81" s="14"/>
      <c r="AN81" s="20"/>
    </row>
    <row r="82" spans="1:41" s="4" customFormat="1" ht="15" customHeight="1" x14ac:dyDescent="0.25">
      <c r="A82" s="14"/>
      <c r="B82" s="14"/>
      <c r="C82" s="14"/>
      <c r="D82" s="14"/>
      <c r="E82" s="14"/>
      <c r="F82" s="14"/>
      <c r="G82" s="14"/>
      <c r="H82" s="14"/>
      <c r="I82" s="14"/>
      <c r="J82" s="14"/>
      <c r="K82" s="14"/>
      <c r="L82" s="14"/>
      <c r="M82" s="14"/>
      <c r="N82" s="14"/>
      <c r="O82" s="14"/>
      <c r="P82" s="14"/>
      <c r="Q82" s="14"/>
      <c r="R82" s="14"/>
      <c r="S82" s="14"/>
      <c r="T82" s="14"/>
      <c r="U82" s="14"/>
      <c r="V82" s="14"/>
      <c r="W82" s="14"/>
      <c r="X82" s="14"/>
      <c r="Y82" s="14"/>
      <c r="Z82" s="14"/>
      <c r="AA82" s="14"/>
      <c r="AN82" s="20"/>
    </row>
    <row r="83" spans="1:41" s="4" customFormat="1" ht="15" customHeight="1" x14ac:dyDescent="0.25">
      <c r="A83" s="14"/>
      <c r="B83" s="14"/>
      <c r="C83" s="14"/>
      <c r="D83" s="14"/>
      <c r="E83" s="14"/>
      <c r="F83" s="14"/>
      <c r="G83" s="14"/>
      <c r="H83" s="14"/>
      <c r="I83" s="14"/>
      <c r="J83" s="14"/>
      <c r="K83" s="14"/>
      <c r="L83" s="14"/>
      <c r="M83" s="14"/>
      <c r="N83" s="14"/>
      <c r="O83" s="14"/>
      <c r="P83" s="14"/>
      <c r="Q83" s="14"/>
      <c r="R83" s="14"/>
      <c r="S83" s="14"/>
      <c r="T83" s="14"/>
      <c r="U83" s="14"/>
      <c r="V83" s="14"/>
      <c r="W83" s="14"/>
      <c r="X83" s="14"/>
      <c r="Y83" s="14"/>
      <c r="Z83" s="14"/>
      <c r="AA83" s="14"/>
      <c r="AN83" s="20"/>
    </row>
    <row r="84" spans="1:41" s="4" customFormat="1" ht="15" customHeight="1" x14ac:dyDescent="0.25">
      <c r="A84" s="14"/>
      <c r="B84" s="14"/>
      <c r="C84" s="14"/>
      <c r="D84" s="14"/>
      <c r="E84" s="14"/>
      <c r="F84" s="14"/>
      <c r="G84" s="14"/>
      <c r="H84" s="14"/>
      <c r="I84" s="14"/>
      <c r="J84" s="14"/>
      <c r="K84" s="14"/>
      <c r="L84" s="14"/>
      <c r="M84" s="14"/>
      <c r="N84" s="14"/>
      <c r="O84" s="14"/>
      <c r="P84" s="14"/>
      <c r="Q84" s="14"/>
      <c r="R84" s="14"/>
      <c r="S84" s="14"/>
      <c r="T84" s="14"/>
      <c r="U84" s="14"/>
      <c r="V84" s="14"/>
      <c r="W84" s="14"/>
      <c r="X84" s="14"/>
      <c r="Y84" s="14"/>
      <c r="Z84" s="14"/>
      <c r="AA84" s="14"/>
      <c r="AN84" s="20"/>
    </row>
    <row r="85" spans="1:41" s="4" customFormat="1" ht="15" customHeight="1" x14ac:dyDescent="0.25">
      <c r="A85" s="14"/>
      <c r="B85" s="14"/>
      <c r="C85" s="14"/>
      <c r="D85" s="14"/>
      <c r="E85" s="14"/>
      <c r="F85" s="14"/>
      <c r="G85" s="14"/>
      <c r="H85" s="14"/>
      <c r="I85" s="14"/>
      <c r="J85" s="14"/>
      <c r="K85" s="14"/>
      <c r="L85" s="14"/>
      <c r="M85" s="14"/>
      <c r="N85" s="14"/>
      <c r="O85" s="14"/>
      <c r="P85" s="14"/>
      <c r="Q85" s="14"/>
      <c r="R85" s="14"/>
      <c r="S85" s="14"/>
      <c r="T85" s="14"/>
      <c r="U85" s="14"/>
      <c r="V85" s="14"/>
      <c r="W85" s="14"/>
      <c r="X85" s="14"/>
      <c r="Y85" s="14"/>
      <c r="Z85" s="14"/>
      <c r="AA85" s="14"/>
      <c r="AN85" s="20"/>
    </row>
    <row r="86" spans="1:41" s="4" customFormat="1" ht="15" customHeight="1" x14ac:dyDescent="0.25">
      <c r="A86" s="14"/>
      <c r="B86" s="14"/>
      <c r="C86" s="14"/>
      <c r="D86" s="14"/>
      <c r="E86" s="14"/>
      <c r="F86" s="14"/>
      <c r="G86" s="14"/>
      <c r="H86" s="14"/>
      <c r="I86" s="14"/>
      <c r="J86" s="14"/>
      <c r="K86" s="14"/>
      <c r="L86" s="14"/>
      <c r="M86" s="14"/>
      <c r="N86" s="14"/>
      <c r="O86" s="14"/>
      <c r="P86" s="14"/>
      <c r="Q86" s="14"/>
      <c r="R86" s="14"/>
      <c r="S86" s="14"/>
      <c r="T86" s="14"/>
      <c r="U86" s="14"/>
      <c r="V86" s="14"/>
      <c r="W86" s="14"/>
      <c r="X86" s="14"/>
      <c r="Y86" s="14"/>
      <c r="Z86" s="14"/>
      <c r="AA86" s="14"/>
      <c r="AN86" s="20"/>
    </row>
    <row r="87" spans="1:41" s="4" customFormat="1" ht="15" customHeight="1" x14ac:dyDescent="0.25">
      <c r="A87" s="14"/>
      <c r="B87" s="14"/>
      <c r="C87" s="14"/>
      <c r="D87" s="14"/>
      <c r="E87" s="14"/>
      <c r="F87" s="14"/>
      <c r="G87" s="14"/>
      <c r="H87" s="14"/>
      <c r="I87" s="14"/>
      <c r="J87" s="14"/>
      <c r="K87" s="14"/>
      <c r="L87" s="14"/>
      <c r="M87" s="14"/>
      <c r="N87" s="14"/>
      <c r="O87" s="14"/>
      <c r="P87" s="14"/>
      <c r="Q87" s="14"/>
      <c r="R87" s="14"/>
      <c r="S87" s="14"/>
      <c r="T87" s="14"/>
      <c r="U87" s="14"/>
      <c r="V87" s="14"/>
      <c r="W87" s="14"/>
      <c r="X87" s="14"/>
      <c r="Y87" s="14"/>
      <c r="Z87" s="14"/>
      <c r="AA87" s="14"/>
      <c r="AN87" s="20"/>
    </row>
    <row r="88" spans="1:41" s="4" customFormat="1" ht="15" customHeight="1" x14ac:dyDescent="0.25">
      <c r="A88" s="14"/>
      <c r="B88" s="14"/>
      <c r="C88" s="14"/>
      <c r="D88" s="14"/>
      <c r="E88" s="14"/>
      <c r="F88" s="14"/>
      <c r="G88" s="14"/>
      <c r="H88" s="14"/>
      <c r="I88" s="14"/>
      <c r="J88" s="14"/>
      <c r="K88" s="14"/>
      <c r="L88" s="14"/>
      <c r="M88" s="14"/>
      <c r="N88" s="14"/>
      <c r="O88" s="14"/>
      <c r="P88" s="14"/>
      <c r="Q88" s="14"/>
      <c r="R88" s="14"/>
      <c r="S88" s="14"/>
      <c r="T88" s="14"/>
      <c r="U88" s="14"/>
      <c r="V88" s="14"/>
      <c r="W88" s="14"/>
      <c r="X88" s="14"/>
      <c r="Y88" s="14"/>
      <c r="Z88" s="14"/>
      <c r="AA88" s="14"/>
      <c r="AN88" s="20"/>
    </row>
    <row r="89" spans="1:41" s="4" customFormat="1" ht="15" customHeight="1" x14ac:dyDescent="0.25">
      <c r="A89" s="14"/>
      <c r="B89" s="14"/>
      <c r="C89" s="14"/>
      <c r="D89" s="14"/>
      <c r="E89" s="14"/>
      <c r="F89" s="14"/>
      <c r="G89" s="14"/>
      <c r="H89" s="14"/>
      <c r="I89" s="14"/>
      <c r="J89" s="14"/>
      <c r="K89" s="14"/>
      <c r="L89" s="14"/>
      <c r="M89" s="14"/>
      <c r="N89" s="14"/>
      <c r="O89" s="14"/>
      <c r="P89" s="14"/>
      <c r="Q89" s="14"/>
      <c r="R89" s="14"/>
      <c r="S89" s="14"/>
      <c r="T89" s="14"/>
      <c r="U89" s="14"/>
      <c r="V89" s="14"/>
      <c r="W89" s="14"/>
      <c r="X89" s="14"/>
      <c r="Y89" s="14"/>
      <c r="Z89" s="14"/>
      <c r="AA89" s="14"/>
      <c r="AN89" s="20"/>
    </row>
    <row r="90" spans="1:41" s="4" customFormat="1" ht="15" customHeight="1" x14ac:dyDescent="0.25">
      <c r="A90" s="14"/>
      <c r="B90" s="14"/>
      <c r="C90" s="14"/>
      <c r="D90" s="14"/>
      <c r="E90" s="14"/>
      <c r="F90" s="14"/>
      <c r="G90" s="14"/>
      <c r="H90" s="14"/>
      <c r="I90" s="14"/>
      <c r="J90" s="14"/>
      <c r="K90" s="14"/>
      <c r="L90" s="14"/>
      <c r="M90" s="14"/>
      <c r="N90" s="14"/>
      <c r="O90" s="14"/>
      <c r="P90" s="14"/>
      <c r="Q90" s="14"/>
      <c r="R90" s="14"/>
      <c r="S90" s="14"/>
      <c r="T90" s="14"/>
      <c r="U90" s="14"/>
      <c r="V90" s="14"/>
      <c r="W90" s="14"/>
      <c r="X90" s="14"/>
      <c r="Y90" s="14"/>
      <c r="Z90" s="14"/>
      <c r="AA90" s="14"/>
      <c r="AN90" s="20"/>
    </row>
    <row r="91" spans="1:41" s="4" customFormat="1" ht="15" customHeight="1" x14ac:dyDescent="0.25">
      <c r="K91" s="21"/>
      <c r="O91" s="14"/>
      <c r="P91" s="14"/>
      <c r="Q91" s="14"/>
      <c r="R91" s="14"/>
      <c r="S91" s="14"/>
      <c r="T91" s="14"/>
      <c r="U91" s="14"/>
      <c r="V91" s="14"/>
      <c r="W91" s="14"/>
      <c r="X91" s="14"/>
      <c r="Y91" s="14"/>
      <c r="Z91" s="14"/>
      <c r="AA91" s="14"/>
      <c r="AN91" s="20"/>
    </row>
    <row r="92" spans="1:41" s="4" customFormat="1" ht="15" customHeight="1" x14ac:dyDescent="0.25">
      <c r="K92" s="21"/>
      <c r="O92" s="14"/>
      <c r="P92" s="14"/>
      <c r="Q92" s="14"/>
      <c r="R92" s="14"/>
      <c r="S92" s="14"/>
      <c r="T92" s="14"/>
      <c r="U92" s="14"/>
      <c r="V92" s="14"/>
      <c r="W92" s="14"/>
      <c r="X92" s="14"/>
      <c r="Y92" s="14"/>
      <c r="Z92" s="14"/>
      <c r="AA92" s="14"/>
      <c r="AN92" s="20"/>
    </row>
    <row r="93" spans="1:41" s="4" customFormat="1" ht="15" customHeight="1" x14ac:dyDescent="0.25">
      <c r="K93" s="21"/>
      <c r="AN93" s="20"/>
    </row>
    <row r="94" spans="1:41" s="4" customFormat="1" ht="15" customHeight="1" x14ac:dyDescent="0.25">
      <c r="L94" s="21"/>
      <c r="AO94" s="20"/>
    </row>
    <row r="95" spans="1:41" s="4" customFormat="1" ht="15" customHeight="1" x14ac:dyDescent="0.25">
      <c r="L95" s="21"/>
      <c r="AO95" s="20"/>
    </row>
    <row r="96" spans="1:41" s="4" customFormat="1" ht="15" customHeight="1" x14ac:dyDescent="0.25">
      <c r="L96" s="21"/>
      <c r="AO96" s="20"/>
    </row>
    <row r="97" spans="12:41" s="4" customFormat="1" ht="15" customHeight="1" x14ac:dyDescent="0.25">
      <c r="L97" s="21"/>
      <c r="AO97" s="20"/>
    </row>
    <row r="98" spans="12:41" s="4" customFormat="1" ht="15" customHeight="1" x14ac:dyDescent="0.25">
      <c r="L98" s="21"/>
      <c r="AO98" s="20"/>
    </row>
    <row r="99" spans="12:41" s="4" customFormat="1" ht="15" customHeight="1" x14ac:dyDescent="0.25">
      <c r="L99" s="21"/>
      <c r="AO99" s="20"/>
    </row>
    <row r="100" spans="12:41" s="4" customFormat="1" ht="15" customHeight="1" x14ac:dyDescent="0.25">
      <c r="L100" s="21"/>
      <c r="AO100" s="20"/>
    </row>
    <row r="101" spans="12:41" s="4" customFormat="1" ht="15" customHeight="1" x14ac:dyDescent="0.25">
      <c r="L101" s="21"/>
      <c r="AO101" s="20"/>
    </row>
    <row r="102" spans="12:41" s="4" customFormat="1" ht="15" customHeight="1" x14ac:dyDescent="0.25">
      <c r="L102" s="21"/>
      <c r="AO102" s="20"/>
    </row>
    <row r="103" spans="12:41" s="4" customFormat="1" ht="15" customHeight="1" x14ac:dyDescent="0.25">
      <c r="L103" s="21"/>
      <c r="AO103" s="20"/>
    </row>
    <row r="104" spans="12:41" s="4" customFormat="1" ht="15" customHeight="1" x14ac:dyDescent="0.25">
      <c r="L104" s="21"/>
      <c r="AO104" s="20"/>
    </row>
    <row r="105" spans="12:41" s="4" customFormat="1" ht="15" customHeight="1" x14ac:dyDescent="0.25">
      <c r="L105" s="21"/>
      <c r="AO105" s="20"/>
    </row>
    <row r="106" spans="12:41" s="4" customFormat="1" ht="15" customHeight="1" x14ac:dyDescent="0.25">
      <c r="L106" s="21"/>
      <c r="AO106" s="20"/>
    </row>
    <row r="107" spans="12:41" s="4" customFormat="1" ht="15" customHeight="1" x14ac:dyDescent="0.25">
      <c r="L107" s="21"/>
      <c r="AO107" s="20"/>
    </row>
    <row r="108" spans="12:41" s="4" customFormat="1" ht="15" customHeight="1" x14ac:dyDescent="0.25">
      <c r="L108" s="21"/>
      <c r="AO108" s="20"/>
    </row>
    <row r="109" spans="12:41" s="4" customFormat="1" ht="15" customHeight="1" x14ac:dyDescent="0.25">
      <c r="L109" s="21"/>
      <c r="AO109" s="20"/>
    </row>
    <row r="110" spans="12:41" s="4" customFormat="1" ht="15" customHeight="1" x14ac:dyDescent="0.25">
      <c r="L110" s="21"/>
      <c r="AO110" s="20"/>
    </row>
    <row r="111" spans="12:41" s="4" customFormat="1" ht="15" customHeight="1" x14ac:dyDescent="0.25">
      <c r="L111" s="21"/>
      <c r="AO111" s="20"/>
    </row>
    <row r="112" spans="12:41" s="4" customFormat="1" ht="15" customHeight="1" x14ac:dyDescent="0.25">
      <c r="L112" s="21"/>
      <c r="AO112" s="20"/>
    </row>
    <row r="113" spans="12:41" s="4" customFormat="1" ht="15" customHeight="1" x14ac:dyDescent="0.25">
      <c r="L113" s="21"/>
      <c r="AO113" s="20"/>
    </row>
    <row r="114" spans="12:41" s="4" customFormat="1" ht="15" customHeight="1" x14ac:dyDescent="0.25">
      <c r="L114" s="21"/>
      <c r="AO114" s="20"/>
    </row>
    <row r="115" spans="12:41" s="4" customFormat="1" ht="15" customHeight="1" x14ac:dyDescent="0.25">
      <c r="L115" s="21"/>
      <c r="AO115" s="20"/>
    </row>
    <row r="116" spans="12:41" s="4" customFormat="1" ht="15" customHeight="1" x14ac:dyDescent="0.25">
      <c r="L116" s="21"/>
      <c r="AO116" s="20"/>
    </row>
    <row r="117" spans="12:41" s="4" customFormat="1" ht="15" customHeight="1" x14ac:dyDescent="0.25">
      <c r="L117" s="21"/>
      <c r="AO117" s="20"/>
    </row>
    <row r="118" spans="12:41" s="4" customFormat="1" ht="15" customHeight="1" x14ac:dyDescent="0.25">
      <c r="L118" s="21"/>
      <c r="AO118" s="20"/>
    </row>
    <row r="119" spans="12:41" s="4" customFormat="1" ht="15" customHeight="1" x14ac:dyDescent="0.25">
      <c r="L119" s="21"/>
      <c r="AO119" s="20"/>
    </row>
    <row r="120" spans="12:41" s="4" customFormat="1" ht="15" customHeight="1" x14ac:dyDescent="0.25">
      <c r="L120" s="21"/>
      <c r="AO120" s="20"/>
    </row>
    <row r="121" spans="12:41" s="4" customFormat="1" ht="15" customHeight="1" x14ac:dyDescent="0.25">
      <c r="L121" s="21"/>
      <c r="AO121" s="20"/>
    </row>
    <row r="122" spans="12:41" s="4" customFormat="1" ht="15" customHeight="1" x14ac:dyDescent="0.25">
      <c r="L122" s="21"/>
      <c r="AO122" s="20"/>
    </row>
    <row r="123" spans="12:41" s="4" customFormat="1" ht="15" customHeight="1" x14ac:dyDescent="0.25">
      <c r="L123" s="21"/>
      <c r="AO123" s="20"/>
    </row>
    <row r="124" spans="12:41" s="4" customFormat="1" ht="15" customHeight="1" x14ac:dyDescent="0.25">
      <c r="L124" s="21"/>
      <c r="AO124" s="20"/>
    </row>
    <row r="125" spans="12:41" s="4" customFormat="1" ht="15" customHeight="1" x14ac:dyDescent="0.25">
      <c r="L125" s="21"/>
      <c r="AO125" s="20"/>
    </row>
    <row r="126" spans="12:41" s="4" customFormat="1" ht="15" customHeight="1" x14ac:dyDescent="0.25">
      <c r="L126" s="21"/>
      <c r="AO126" s="20"/>
    </row>
    <row r="127" spans="12:41" s="4" customFormat="1" ht="15" customHeight="1" x14ac:dyDescent="0.25">
      <c r="L127" s="21"/>
      <c r="AO127" s="20"/>
    </row>
    <row r="128" spans="12:41" s="4" customFormat="1" ht="15" customHeight="1" x14ac:dyDescent="0.25">
      <c r="L128" s="21"/>
      <c r="AO128" s="20"/>
    </row>
    <row r="129" spans="12:41" s="4" customFormat="1" ht="15" customHeight="1" x14ac:dyDescent="0.25">
      <c r="L129" s="21"/>
      <c r="AO129" s="20"/>
    </row>
    <row r="130" spans="12:41" s="4" customFormat="1" ht="15" customHeight="1" x14ac:dyDescent="0.25">
      <c r="L130" s="21"/>
      <c r="AO130" s="20"/>
    </row>
    <row r="131" spans="12:41" s="4" customFormat="1" ht="15" customHeight="1" x14ac:dyDescent="0.25">
      <c r="L131" s="21"/>
      <c r="AO131" s="20"/>
    </row>
    <row r="132" spans="12:41" s="4" customFormat="1" ht="15" customHeight="1" x14ac:dyDescent="0.25">
      <c r="L132" s="21"/>
      <c r="AO132" s="20"/>
    </row>
    <row r="133" spans="12:41" s="4" customFormat="1" ht="15" customHeight="1" x14ac:dyDescent="0.25">
      <c r="L133" s="21"/>
      <c r="AO133" s="20"/>
    </row>
    <row r="134" spans="12:41" s="4" customFormat="1" ht="15" customHeight="1" x14ac:dyDescent="0.25">
      <c r="L134" s="21"/>
      <c r="AO134" s="20"/>
    </row>
    <row r="135" spans="12:41" s="4" customFormat="1" ht="15" customHeight="1" x14ac:dyDescent="0.25">
      <c r="L135" s="21"/>
      <c r="AO135" s="20"/>
    </row>
    <row r="136" spans="12:41" s="4" customFormat="1" ht="15" customHeight="1" x14ac:dyDescent="0.25">
      <c r="L136" s="21"/>
      <c r="AO136" s="20"/>
    </row>
    <row r="137" spans="12:41" s="4" customFormat="1" ht="15" customHeight="1" x14ac:dyDescent="0.25">
      <c r="L137" s="21"/>
      <c r="AO137" s="20"/>
    </row>
    <row r="138" spans="12:41" s="4" customFormat="1" ht="15" customHeight="1" x14ac:dyDescent="0.25">
      <c r="L138" s="21"/>
      <c r="AO138" s="20"/>
    </row>
    <row r="139" spans="12:41" s="4" customFormat="1" ht="15" customHeight="1" x14ac:dyDescent="0.25">
      <c r="L139" s="21"/>
      <c r="AO139" s="20"/>
    </row>
    <row r="140" spans="12:41" s="4" customFormat="1" ht="15" customHeight="1" x14ac:dyDescent="0.25">
      <c r="L140" s="21"/>
      <c r="AO140" s="20"/>
    </row>
    <row r="141" spans="12:41" s="4" customFormat="1" ht="15" customHeight="1" x14ac:dyDescent="0.25">
      <c r="L141" s="21"/>
      <c r="AO141" s="20"/>
    </row>
    <row r="142" spans="12:41" s="4" customFormat="1" ht="15" customHeight="1" x14ac:dyDescent="0.25">
      <c r="L142" s="21"/>
      <c r="AO142" s="20"/>
    </row>
    <row r="143" spans="12:41" s="4" customFormat="1" ht="15" customHeight="1" x14ac:dyDescent="0.25">
      <c r="L143" s="21"/>
      <c r="AO143" s="20"/>
    </row>
    <row r="144" spans="12:41" s="4" customFormat="1" ht="15" customHeight="1" x14ac:dyDescent="0.25">
      <c r="L144" s="21"/>
      <c r="AO144" s="20"/>
    </row>
    <row r="145" spans="12:41" s="4" customFormat="1" ht="15" customHeight="1" x14ac:dyDescent="0.25">
      <c r="L145" s="21"/>
      <c r="AO145" s="20"/>
    </row>
    <row r="146" spans="12:41" s="4" customFormat="1" ht="15" customHeight="1" x14ac:dyDescent="0.25">
      <c r="L146" s="21"/>
      <c r="AO146" s="20"/>
    </row>
    <row r="147" spans="12:41" s="4" customFormat="1" ht="15" customHeight="1" x14ac:dyDescent="0.25">
      <c r="L147" s="21"/>
      <c r="AO147" s="20"/>
    </row>
    <row r="148" spans="12:41" s="4" customFormat="1" ht="15" customHeight="1" x14ac:dyDescent="0.25">
      <c r="L148" s="21"/>
      <c r="AO148" s="20"/>
    </row>
    <row r="149" spans="12:41" s="4" customFormat="1" ht="15" customHeight="1" x14ac:dyDescent="0.25">
      <c r="L149" s="21"/>
      <c r="AO149" s="20"/>
    </row>
    <row r="150" spans="12:41" s="4" customFormat="1" ht="15" customHeight="1" x14ac:dyDescent="0.25">
      <c r="L150" s="21"/>
      <c r="AO150" s="20"/>
    </row>
    <row r="151" spans="12:41" s="4" customFormat="1" ht="15" customHeight="1" x14ac:dyDescent="0.25">
      <c r="L151" s="21"/>
      <c r="AO151" s="20"/>
    </row>
    <row r="152" spans="12:41" s="4" customFormat="1" ht="15" customHeight="1" x14ac:dyDescent="0.25">
      <c r="L152" s="21"/>
      <c r="AO152" s="20"/>
    </row>
    <row r="153" spans="12:41" s="4" customFormat="1" ht="15" customHeight="1" x14ac:dyDescent="0.25">
      <c r="L153" s="21"/>
      <c r="AO153" s="20"/>
    </row>
    <row r="154" spans="12:41" s="4" customFormat="1" ht="15" customHeight="1" x14ac:dyDescent="0.25">
      <c r="L154" s="21"/>
      <c r="AO154" s="20"/>
    </row>
    <row r="155" spans="12:41" s="4" customFormat="1" ht="15" customHeight="1" x14ac:dyDescent="0.25">
      <c r="L155" s="21"/>
      <c r="AO155" s="20"/>
    </row>
    <row r="156" spans="12:41" s="4" customFormat="1" ht="15" customHeight="1" x14ac:dyDescent="0.25">
      <c r="L156" s="21"/>
      <c r="AO156" s="20"/>
    </row>
    <row r="157" spans="12:41" s="4" customFormat="1" ht="15" customHeight="1" x14ac:dyDescent="0.25">
      <c r="L157" s="21"/>
      <c r="AO157" s="20"/>
    </row>
    <row r="158" spans="12:41" s="4" customFormat="1" ht="15" customHeight="1" x14ac:dyDescent="0.25">
      <c r="L158" s="21"/>
      <c r="AO158" s="20"/>
    </row>
    <row r="159" spans="12:41" s="4" customFormat="1" ht="15" customHeight="1" x14ac:dyDescent="0.25">
      <c r="L159" s="21"/>
      <c r="AO159" s="20"/>
    </row>
    <row r="160" spans="12:41" s="4" customFormat="1" ht="15" customHeight="1" x14ac:dyDescent="0.25">
      <c r="L160" s="21"/>
      <c r="AO160" s="20"/>
    </row>
    <row r="161" spans="12:41" s="4" customFormat="1" ht="15" customHeight="1" x14ac:dyDescent="0.25">
      <c r="L161" s="21"/>
      <c r="AO161" s="20"/>
    </row>
    <row r="162" spans="12:41" s="4" customFormat="1" ht="15" customHeight="1" x14ac:dyDescent="0.25">
      <c r="L162" s="21"/>
      <c r="AO162" s="20"/>
    </row>
    <row r="163" spans="12:41" s="4" customFormat="1" ht="15" customHeight="1" x14ac:dyDescent="0.25">
      <c r="L163" s="21"/>
      <c r="AO163" s="20"/>
    </row>
    <row r="164" spans="12:41" s="4" customFormat="1" ht="15" customHeight="1" x14ac:dyDescent="0.25">
      <c r="L164" s="21"/>
      <c r="AO164" s="20"/>
    </row>
    <row r="165" spans="12:41" s="4" customFormat="1" ht="15" customHeight="1" x14ac:dyDescent="0.25">
      <c r="L165" s="21"/>
      <c r="AO165" s="20"/>
    </row>
    <row r="166" spans="12:41" s="4" customFormat="1" ht="15" customHeight="1" x14ac:dyDescent="0.25">
      <c r="L166" s="21"/>
      <c r="AO166" s="20"/>
    </row>
    <row r="167" spans="12:41" s="4" customFormat="1" ht="15" customHeight="1" x14ac:dyDescent="0.25">
      <c r="L167" s="21"/>
      <c r="AO167" s="20"/>
    </row>
    <row r="168" spans="12:41" s="4" customFormat="1" ht="15" customHeight="1" x14ac:dyDescent="0.25">
      <c r="L168" s="21"/>
      <c r="AO168" s="20"/>
    </row>
    <row r="169" spans="12:41" s="4" customFormat="1" ht="15" customHeight="1" x14ac:dyDescent="0.25">
      <c r="L169" s="21"/>
      <c r="AO169" s="20"/>
    </row>
    <row r="170" spans="12:41" s="4" customFormat="1" ht="15" customHeight="1" x14ac:dyDescent="0.25">
      <c r="L170" s="21"/>
      <c r="AO170" s="20"/>
    </row>
    <row r="171" spans="12:41" s="4" customFormat="1" ht="15" customHeight="1" x14ac:dyDescent="0.25">
      <c r="L171" s="21"/>
      <c r="AO171" s="20"/>
    </row>
    <row r="172" spans="12:41" s="4" customFormat="1" ht="15" customHeight="1" x14ac:dyDescent="0.25">
      <c r="L172" s="21"/>
      <c r="AO172" s="20"/>
    </row>
    <row r="173" spans="12:41" s="4" customFormat="1" ht="15" customHeight="1" x14ac:dyDescent="0.25">
      <c r="L173" s="21"/>
      <c r="AO173" s="20"/>
    </row>
    <row r="174" spans="12:41" s="4" customFormat="1" ht="15" customHeight="1" x14ac:dyDescent="0.25">
      <c r="L174" s="21"/>
      <c r="AO174" s="20"/>
    </row>
    <row r="175" spans="12:41" s="4" customFormat="1" ht="15" customHeight="1" x14ac:dyDescent="0.25">
      <c r="L175" s="21"/>
      <c r="AO175" s="20"/>
    </row>
    <row r="176" spans="12:41" s="4" customFormat="1" ht="15" customHeight="1" x14ac:dyDescent="0.25">
      <c r="L176" s="21"/>
      <c r="AO176" s="20"/>
    </row>
    <row r="177" spans="12:41" s="4" customFormat="1" ht="15" customHeight="1" x14ac:dyDescent="0.25">
      <c r="L177" s="21"/>
      <c r="AO177" s="20"/>
    </row>
    <row r="178" spans="12:41" s="4" customFormat="1" ht="15" customHeight="1" x14ac:dyDescent="0.25">
      <c r="L178" s="21"/>
      <c r="AO178" s="20"/>
    </row>
    <row r="179" spans="12:41" s="4" customFormat="1" ht="15" customHeight="1" x14ac:dyDescent="0.25">
      <c r="L179" s="21"/>
      <c r="AO179" s="20"/>
    </row>
    <row r="180" spans="12:41" s="4" customFormat="1" ht="15" customHeight="1" x14ac:dyDescent="0.25">
      <c r="L180" s="21"/>
      <c r="AO180" s="20"/>
    </row>
    <row r="181" spans="12:41" s="4" customFormat="1" ht="15" customHeight="1" x14ac:dyDescent="0.25">
      <c r="L181" s="21"/>
      <c r="AO181" s="20"/>
    </row>
    <row r="182" spans="12:41" s="4" customFormat="1" ht="15" customHeight="1" x14ac:dyDescent="0.25">
      <c r="L182" s="21"/>
      <c r="AO182" s="20"/>
    </row>
    <row r="183" spans="12:41" s="4" customFormat="1" ht="15" customHeight="1" x14ac:dyDescent="0.25">
      <c r="L183" s="21"/>
      <c r="AO183" s="20"/>
    </row>
    <row r="184" spans="12:41" s="4" customFormat="1" ht="15" customHeight="1" x14ac:dyDescent="0.25">
      <c r="L184" s="21"/>
      <c r="AO184" s="20"/>
    </row>
    <row r="185" spans="12:41" s="4" customFormat="1" ht="15" customHeight="1" x14ac:dyDescent="0.25">
      <c r="L185" s="21"/>
      <c r="AO185" s="20"/>
    </row>
    <row r="186" spans="12:41" s="4" customFormat="1" ht="15" customHeight="1" x14ac:dyDescent="0.25">
      <c r="L186" s="21"/>
      <c r="AO186" s="20"/>
    </row>
    <row r="187" spans="12:41" s="4" customFormat="1" ht="15" customHeight="1" x14ac:dyDescent="0.25">
      <c r="L187" s="21"/>
      <c r="AO187" s="20"/>
    </row>
    <row r="188" spans="12:41" s="4" customFormat="1" ht="15" customHeight="1" x14ac:dyDescent="0.25">
      <c r="L188" s="21"/>
      <c r="AO188" s="20"/>
    </row>
    <row r="189" spans="12:41" s="4" customFormat="1" ht="15" customHeight="1" x14ac:dyDescent="0.25">
      <c r="L189" s="21"/>
      <c r="AO189" s="20"/>
    </row>
    <row r="190" spans="12:41" s="4" customFormat="1" ht="15" customHeight="1" x14ac:dyDescent="0.25">
      <c r="L190" s="21"/>
      <c r="AO190" s="20"/>
    </row>
    <row r="191" spans="12:41" s="4" customFormat="1" ht="15" customHeight="1" x14ac:dyDescent="0.25">
      <c r="L191" s="21"/>
      <c r="AO191" s="20"/>
    </row>
    <row r="192" spans="12:41" s="4" customFormat="1" ht="15" customHeight="1" x14ac:dyDescent="0.25">
      <c r="L192" s="21"/>
      <c r="AO192" s="20"/>
    </row>
    <row r="193" spans="12:41" s="4" customFormat="1" ht="15" customHeight="1" x14ac:dyDescent="0.25">
      <c r="L193" s="21"/>
      <c r="AO193" s="20"/>
    </row>
    <row r="194" spans="12:41" s="4" customFormat="1" ht="15" customHeight="1" x14ac:dyDescent="0.25">
      <c r="L194" s="21"/>
      <c r="AO194" s="20"/>
    </row>
    <row r="195" spans="12:41" s="4" customFormat="1" ht="15" customHeight="1" x14ac:dyDescent="0.25">
      <c r="L195" s="21"/>
      <c r="AO195" s="20"/>
    </row>
    <row r="196" spans="12:41" s="4" customFormat="1" ht="15" customHeight="1" x14ac:dyDescent="0.25">
      <c r="L196" s="21"/>
      <c r="AO196" s="20"/>
    </row>
    <row r="197" spans="12:41" s="4" customFormat="1" ht="15" customHeight="1" x14ac:dyDescent="0.25">
      <c r="L197" s="21"/>
      <c r="AO197" s="20"/>
    </row>
    <row r="198" spans="12:41" s="4" customFormat="1" ht="15" customHeight="1" x14ac:dyDescent="0.25">
      <c r="L198" s="21"/>
      <c r="AO198" s="20"/>
    </row>
    <row r="199" spans="12:41" s="4" customFormat="1" ht="15" customHeight="1" x14ac:dyDescent="0.25">
      <c r="L199" s="21"/>
      <c r="AO199" s="20"/>
    </row>
    <row r="200" spans="12:41" s="4" customFormat="1" ht="15" customHeight="1" x14ac:dyDescent="0.25">
      <c r="L200" s="21"/>
      <c r="AO200" s="20"/>
    </row>
    <row r="201" spans="12:41" s="4" customFormat="1" ht="15" customHeight="1" x14ac:dyDescent="0.25">
      <c r="L201" s="21"/>
      <c r="AO201" s="20"/>
    </row>
    <row r="202" spans="12:41" s="4" customFormat="1" ht="15" customHeight="1" x14ac:dyDescent="0.25">
      <c r="L202" s="21"/>
      <c r="AO202" s="20"/>
    </row>
    <row r="203" spans="12:41" s="4" customFormat="1" ht="15" customHeight="1" x14ac:dyDescent="0.25">
      <c r="L203" s="21"/>
      <c r="AO203" s="20"/>
    </row>
    <row r="204" spans="12:41" s="4" customFormat="1" ht="15" customHeight="1" x14ac:dyDescent="0.25">
      <c r="L204" s="21"/>
      <c r="AO204" s="20"/>
    </row>
    <row r="205" spans="12:41" s="4" customFormat="1" ht="15" customHeight="1" x14ac:dyDescent="0.25">
      <c r="L205" s="21"/>
      <c r="AO205" s="20"/>
    </row>
    <row r="206" spans="12:41" s="4" customFormat="1" ht="15" customHeight="1" x14ac:dyDescent="0.25">
      <c r="L206" s="21"/>
      <c r="AO206" s="20"/>
    </row>
    <row r="207" spans="12:41" s="4" customFormat="1" ht="15" customHeight="1" x14ac:dyDescent="0.25">
      <c r="L207" s="21"/>
      <c r="AO207" s="20"/>
    </row>
    <row r="208" spans="12:41" s="4" customFormat="1" ht="15" customHeight="1" x14ac:dyDescent="0.25">
      <c r="L208" s="21"/>
      <c r="AO208" s="20"/>
    </row>
    <row r="209" spans="12:41" s="4" customFormat="1" ht="15" customHeight="1" x14ac:dyDescent="0.25">
      <c r="L209" s="21"/>
      <c r="AO209" s="20"/>
    </row>
    <row r="210" spans="12:41" s="4" customFormat="1" ht="15" customHeight="1" x14ac:dyDescent="0.25">
      <c r="L210" s="21"/>
      <c r="AO210" s="20"/>
    </row>
    <row r="211" spans="12:41" s="4" customFormat="1" ht="15" customHeight="1" x14ac:dyDescent="0.25">
      <c r="L211" s="21"/>
      <c r="AO211" s="20"/>
    </row>
    <row r="212" spans="12:41" s="4" customFormat="1" ht="15" customHeight="1" x14ac:dyDescent="0.25">
      <c r="L212" s="21"/>
      <c r="AO212" s="20"/>
    </row>
    <row r="213" spans="12:41" s="4" customFormat="1" ht="15" customHeight="1" x14ac:dyDescent="0.25">
      <c r="L213" s="21"/>
      <c r="AO213" s="20"/>
    </row>
    <row r="214" spans="12:41" s="4" customFormat="1" ht="15" customHeight="1" x14ac:dyDescent="0.25">
      <c r="L214" s="21"/>
      <c r="AO214" s="20"/>
    </row>
    <row r="215" spans="12:41" s="4" customFormat="1" ht="15" customHeight="1" x14ac:dyDescent="0.25">
      <c r="L215" s="21"/>
      <c r="AO215" s="20"/>
    </row>
    <row r="216" spans="12:41" s="4" customFormat="1" ht="15" customHeight="1" x14ac:dyDescent="0.25">
      <c r="L216" s="21"/>
      <c r="AO216" s="20"/>
    </row>
    <row r="217" spans="12:41" s="4" customFormat="1" ht="15" customHeight="1" x14ac:dyDescent="0.25">
      <c r="L217" s="21"/>
      <c r="AO217" s="20"/>
    </row>
    <row r="218" spans="12:41" s="4" customFormat="1" ht="15" customHeight="1" x14ac:dyDescent="0.25">
      <c r="L218" s="21"/>
      <c r="AO218" s="20"/>
    </row>
    <row r="219" spans="12:41" s="4" customFormat="1" ht="15" customHeight="1" x14ac:dyDescent="0.25">
      <c r="L219" s="21"/>
      <c r="AO219" s="20"/>
    </row>
    <row r="220" spans="12:41" s="4" customFormat="1" ht="15" customHeight="1" x14ac:dyDescent="0.25">
      <c r="L220" s="21"/>
      <c r="AO220" s="20"/>
    </row>
    <row r="221" spans="12:41" s="4" customFormat="1" ht="15" customHeight="1" x14ac:dyDescent="0.25">
      <c r="L221" s="21"/>
      <c r="AO221" s="20"/>
    </row>
    <row r="222" spans="12:41" s="4" customFormat="1" ht="15" customHeight="1" x14ac:dyDescent="0.25">
      <c r="L222" s="21"/>
      <c r="AO222" s="20"/>
    </row>
    <row r="223" spans="12:41" s="4" customFormat="1" ht="15" customHeight="1" x14ac:dyDescent="0.25">
      <c r="L223" s="21"/>
      <c r="AO223" s="20"/>
    </row>
    <row r="224" spans="12:41" s="4" customFormat="1" ht="15" customHeight="1" x14ac:dyDescent="0.25">
      <c r="L224" s="21"/>
      <c r="AO224" s="20"/>
    </row>
    <row r="225" spans="12:41" s="4" customFormat="1" ht="15" customHeight="1" x14ac:dyDescent="0.25">
      <c r="L225" s="21"/>
      <c r="AO225" s="20"/>
    </row>
    <row r="226" spans="12:41" s="4" customFormat="1" ht="15" customHeight="1" x14ac:dyDescent="0.25">
      <c r="L226" s="21"/>
      <c r="AO226" s="20"/>
    </row>
    <row r="227" spans="12:41" s="4" customFormat="1" ht="15" customHeight="1" x14ac:dyDescent="0.25">
      <c r="L227" s="21"/>
      <c r="AO227" s="20"/>
    </row>
    <row r="228" spans="12:41" s="4" customFormat="1" ht="15" customHeight="1" x14ac:dyDescent="0.25">
      <c r="L228" s="21"/>
      <c r="AO228" s="20"/>
    </row>
    <row r="229" spans="12:41" s="4" customFormat="1" ht="15" customHeight="1" x14ac:dyDescent="0.25">
      <c r="L229" s="21"/>
      <c r="AO229" s="20"/>
    </row>
    <row r="230" spans="12:41" s="4" customFormat="1" ht="15" customHeight="1" x14ac:dyDescent="0.25">
      <c r="L230" s="21"/>
      <c r="AO230" s="20"/>
    </row>
    <row r="231" spans="12:41" s="4" customFormat="1" ht="15" customHeight="1" x14ac:dyDescent="0.25">
      <c r="L231" s="21"/>
      <c r="AO231" s="20"/>
    </row>
    <row r="232" spans="12:41" s="4" customFormat="1" ht="15" customHeight="1" x14ac:dyDescent="0.25">
      <c r="L232" s="21"/>
      <c r="AO232" s="20"/>
    </row>
    <row r="233" spans="12:41" s="4" customFormat="1" ht="15" customHeight="1" x14ac:dyDescent="0.25">
      <c r="L233" s="21"/>
      <c r="AO233" s="20"/>
    </row>
    <row r="234" spans="12:41" s="4" customFormat="1" ht="15" customHeight="1" x14ac:dyDescent="0.25">
      <c r="L234" s="21"/>
      <c r="AO234" s="20"/>
    </row>
    <row r="235" spans="12:41" s="4" customFormat="1" ht="15" customHeight="1" x14ac:dyDescent="0.25">
      <c r="L235" s="21"/>
      <c r="AO235" s="20"/>
    </row>
    <row r="236" spans="12:41" s="4" customFormat="1" ht="15" customHeight="1" x14ac:dyDescent="0.25">
      <c r="L236" s="21"/>
      <c r="AO236" s="20"/>
    </row>
    <row r="237" spans="12:41" s="4" customFormat="1" ht="15" customHeight="1" x14ac:dyDescent="0.25">
      <c r="L237" s="21"/>
      <c r="AO237" s="20"/>
    </row>
    <row r="238" spans="12:41" s="4" customFormat="1" ht="15" customHeight="1" x14ac:dyDescent="0.25">
      <c r="L238" s="21"/>
      <c r="AO238" s="20"/>
    </row>
    <row r="239" spans="12:41" s="4" customFormat="1" ht="15" customHeight="1" x14ac:dyDescent="0.25">
      <c r="L239" s="21"/>
      <c r="AO239" s="20"/>
    </row>
    <row r="240" spans="12:41" s="4" customFormat="1" ht="15" customHeight="1" x14ac:dyDescent="0.25">
      <c r="L240" s="21"/>
      <c r="AO240" s="20"/>
    </row>
    <row r="241" spans="12:41" s="4" customFormat="1" ht="15" customHeight="1" x14ac:dyDescent="0.25">
      <c r="L241" s="21"/>
      <c r="AO241" s="20"/>
    </row>
    <row r="242" spans="12:41" s="4" customFormat="1" ht="15" customHeight="1" x14ac:dyDescent="0.25">
      <c r="L242" s="21"/>
      <c r="AL242" s="120"/>
      <c r="AM242" s="120"/>
      <c r="AO242" s="20"/>
    </row>
    <row r="243" spans="12:41" s="4" customFormat="1" ht="15" customHeight="1" x14ac:dyDescent="0.25">
      <c r="L243" s="21"/>
      <c r="AL243" s="120"/>
      <c r="AM243" s="120"/>
      <c r="AO243" s="20"/>
    </row>
    <row r="244" spans="12:41" s="4" customFormat="1" ht="15" customHeight="1" x14ac:dyDescent="0.25">
      <c r="L244" s="21"/>
      <c r="AL244" s="120"/>
      <c r="AM244" s="120"/>
      <c r="AO244" s="20"/>
    </row>
    <row r="245" spans="12:41" s="4" customFormat="1" ht="15" customHeight="1" x14ac:dyDescent="0.25">
      <c r="L245" s="21"/>
      <c r="AL245" s="120"/>
      <c r="AM245" s="120"/>
      <c r="AO245" s="20"/>
    </row>
  </sheetData>
  <mergeCells count="160">
    <mergeCell ref="N44:O44"/>
    <mergeCell ref="N45:O45"/>
    <mergeCell ref="N46:O46"/>
    <mergeCell ref="A12:B13"/>
    <mergeCell ref="C12:G13"/>
    <mergeCell ref="I12:J13"/>
    <mergeCell ref="K12:O13"/>
    <mergeCell ref="C2:E2"/>
    <mergeCell ref="F2:L2"/>
    <mergeCell ref="C3:E3"/>
    <mergeCell ref="F3:L3"/>
    <mergeCell ref="C4:E4"/>
    <mergeCell ref="F4:L4"/>
    <mergeCell ref="C5:E5"/>
    <mergeCell ref="F5:L5"/>
    <mergeCell ref="C6:E6"/>
    <mergeCell ref="F6:L6"/>
    <mergeCell ref="C7:E7"/>
    <mergeCell ref="F7:L9"/>
    <mergeCell ref="A11:B11"/>
    <mergeCell ref="C11:G11"/>
    <mergeCell ref="I11:J11"/>
    <mergeCell ref="K11:O11"/>
    <mergeCell ref="A14:B14"/>
    <mergeCell ref="C14:G14"/>
    <mergeCell ref="I14:J14"/>
    <mergeCell ref="K14:O14"/>
    <mergeCell ref="A15:B18"/>
    <mergeCell ref="C15:G16"/>
    <mergeCell ref="I15:J18"/>
    <mergeCell ref="K15:O16"/>
    <mergeCell ref="C17:D17"/>
    <mergeCell ref="F17:G17"/>
    <mergeCell ref="K17:L17"/>
    <mergeCell ref="N17:O17"/>
    <mergeCell ref="C18:D18"/>
    <mergeCell ref="F18:G18"/>
    <mergeCell ref="K18:L18"/>
    <mergeCell ref="N18:O18"/>
    <mergeCell ref="B35:C35"/>
    <mergeCell ref="H35:I35"/>
    <mergeCell ref="B28:C28"/>
    <mergeCell ref="A19:B19"/>
    <mergeCell ref="C19:G19"/>
    <mergeCell ref="I19:J19"/>
    <mergeCell ref="B22:C22"/>
    <mergeCell ref="H22:I22"/>
    <mergeCell ref="B23:C23"/>
    <mergeCell ref="H23:I23"/>
    <mergeCell ref="B24:C24"/>
    <mergeCell ref="H24:I24"/>
    <mergeCell ref="B46:C46"/>
    <mergeCell ref="H46:I46"/>
    <mergeCell ref="B37:C37"/>
    <mergeCell ref="H37:I37"/>
    <mergeCell ref="B38:C38"/>
    <mergeCell ref="H38:I38"/>
    <mergeCell ref="B42:C42"/>
    <mergeCell ref="H42:I42"/>
    <mergeCell ref="K19:O19"/>
    <mergeCell ref="B21:C21"/>
    <mergeCell ref="H21:I21"/>
    <mergeCell ref="B36:C36"/>
    <mergeCell ref="H36:I36"/>
    <mergeCell ref="B30:C30"/>
    <mergeCell ref="H30:I30"/>
    <mergeCell ref="B25:C25"/>
    <mergeCell ref="H25:I25"/>
    <mergeCell ref="B26:C26"/>
    <mergeCell ref="H26:I26"/>
    <mergeCell ref="B27:C27"/>
    <mergeCell ref="H27:I27"/>
    <mergeCell ref="B31:C31"/>
    <mergeCell ref="H31:I31"/>
    <mergeCell ref="B32:C32"/>
    <mergeCell ref="B58:C58"/>
    <mergeCell ref="H58:I58"/>
    <mergeCell ref="B47:C47"/>
    <mergeCell ref="H47:I47"/>
    <mergeCell ref="B48:C48"/>
    <mergeCell ref="H48:I48"/>
    <mergeCell ref="B49:C49"/>
    <mergeCell ref="H49:I49"/>
    <mergeCell ref="B50:C50"/>
    <mergeCell ref="H50:I50"/>
    <mergeCell ref="B51:C51"/>
    <mergeCell ref="H51:I51"/>
    <mergeCell ref="B52:C52"/>
    <mergeCell ref="H52:I52"/>
    <mergeCell ref="B53:C53"/>
    <mergeCell ref="H53:I53"/>
    <mergeCell ref="B54:C54"/>
    <mergeCell ref="H54:I54"/>
    <mergeCell ref="B55:C55"/>
    <mergeCell ref="H55:I55"/>
    <mergeCell ref="B56:C56"/>
    <mergeCell ref="H56:I56"/>
    <mergeCell ref="B57:C57"/>
    <mergeCell ref="H57:I57"/>
    <mergeCell ref="A1:R1"/>
    <mergeCell ref="N42:O42"/>
    <mergeCell ref="B43:C43"/>
    <mergeCell ref="H43:I43"/>
    <mergeCell ref="N43:O43"/>
    <mergeCell ref="B44:C44"/>
    <mergeCell ref="H44:I44"/>
    <mergeCell ref="B45:C45"/>
    <mergeCell ref="H45:I45"/>
    <mergeCell ref="N41:O41"/>
    <mergeCell ref="B39:C39"/>
    <mergeCell ref="H39:I39"/>
    <mergeCell ref="B40:C40"/>
    <mergeCell ref="H40:I40"/>
    <mergeCell ref="B41:C41"/>
    <mergeCell ref="H41:I41"/>
    <mergeCell ref="H28:I28"/>
    <mergeCell ref="B29:C29"/>
    <mergeCell ref="H29:I29"/>
    <mergeCell ref="H32:I32"/>
    <mergeCell ref="B33:C33"/>
    <mergeCell ref="H33:I33"/>
    <mergeCell ref="B34:C34"/>
    <mergeCell ref="H34:I34"/>
    <mergeCell ref="B59:C59"/>
    <mergeCell ref="H59:I59"/>
    <mergeCell ref="B60:C60"/>
    <mergeCell ref="H60:I60"/>
    <mergeCell ref="B61:C61"/>
    <mergeCell ref="H61:I61"/>
    <mergeCell ref="B67:C67"/>
    <mergeCell ref="H67:I67"/>
    <mergeCell ref="B62:C62"/>
    <mergeCell ref="H62:I62"/>
    <mergeCell ref="B63:C63"/>
    <mergeCell ref="H63:I63"/>
    <mergeCell ref="B64:C64"/>
    <mergeCell ref="H64:I64"/>
    <mergeCell ref="B65:C65"/>
    <mergeCell ref="H65:I65"/>
    <mergeCell ref="B66:C66"/>
    <mergeCell ref="H66:I66"/>
    <mergeCell ref="B68:C68"/>
    <mergeCell ref="G68:G76"/>
    <mergeCell ref="H68:I68"/>
    <mergeCell ref="B69:C69"/>
    <mergeCell ref="H69:I69"/>
    <mergeCell ref="B70:C70"/>
    <mergeCell ref="H70:I70"/>
    <mergeCell ref="B71:C71"/>
    <mergeCell ref="H71:I71"/>
    <mergeCell ref="B72:C72"/>
    <mergeCell ref="B76:C76"/>
    <mergeCell ref="H76:I76"/>
    <mergeCell ref="H72:I72"/>
    <mergeCell ref="B73:C73"/>
    <mergeCell ref="H73:I73"/>
    <mergeCell ref="B74:C74"/>
    <mergeCell ref="H74:I74"/>
    <mergeCell ref="B75:C75"/>
    <mergeCell ref="H75:I75"/>
  </mergeCells>
  <conditionalFormatting sqref="K12">
    <cfRule type="cellIs" dxfId="103" priority="15" operator="equal">
      <formula>0</formula>
    </cfRule>
    <cfRule type="cellIs" dxfId="102" priority="16" operator="equal">
      <formula>0</formula>
    </cfRule>
  </conditionalFormatting>
  <conditionalFormatting sqref="K14">
    <cfRule type="cellIs" dxfId="101" priority="13" operator="equal">
      <formula>0</formula>
    </cfRule>
    <cfRule type="cellIs" dxfId="100" priority="14" operator="equal">
      <formula>0</formula>
    </cfRule>
  </conditionalFormatting>
  <conditionalFormatting sqref="K15">
    <cfRule type="cellIs" dxfId="99" priority="11" operator="equal">
      <formula>0</formula>
    </cfRule>
    <cfRule type="cellIs" dxfId="98" priority="12" operator="equal">
      <formula>0</formula>
    </cfRule>
  </conditionalFormatting>
  <conditionalFormatting sqref="K18">
    <cfRule type="cellIs" dxfId="97" priority="9" operator="equal">
      <formula>0</formula>
    </cfRule>
    <cfRule type="cellIs" dxfId="96" priority="10" operator="equal">
      <formula>0</formula>
    </cfRule>
  </conditionalFormatting>
  <conditionalFormatting sqref="M18">
    <cfRule type="cellIs" dxfId="95" priority="7" operator="equal">
      <formula>0</formula>
    </cfRule>
    <cfRule type="cellIs" dxfId="94" priority="8" operator="equal">
      <formula>0</formula>
    </cfRule>
  </conditionalFormatting>
  <conditionalFormatting sqref="K19">
    <cfRule type="cellIs" dxfId="93" priority="1" operator="equal">
      <formula>0</formula>
    </cfRule>
    <cfRule type="cellIs" dxfId="92" priority="2" operator="equal">
      <formula>0</formula>
    </cfRule>
  </conditionalFormatting>
  <conditionalFormatting sqref="N18">
    <cfRule type="cellIs" dxfId="91" priority="3" operator="equal">
      <formula>0</formula>
    </cfRule>
    <cfRule type="cellIs" dxfId="90" priority="4" operator="equal">
      <formula>0</formula>
    </cfRule>
  </conditionalFormatting>
  <dataValidations count="2">
    <dataValidation type="list" allowBlank="1" showInputMessage="1" showErrorMessage="1" sqref="D22:D76 J22:J76" xr:uid="{248B9366-C557-4B13-A46A-4E2881019D67}">
      <formula1>$N$22:$N$36</formula1>
    </dataValidation>
    <dataValidation type="list" allowBlank="1" showInputMessage="1" showErrorMessage="1" sqref="F4:L4" xr:uid="{00000000-0002-0000-0500-000002000000}">
      <formula1>$AL$2:$AL$6</formula1>
    </dataValidation>
  </dataValidations>
  <pageMargins left="0.25" right="0.25" top="0.75" bottom="0.75" header="0.3" footer="0.3"/>
  <pageSetup scale="55" orientation="portrait" r:id="rId1"/>
  <ignoredErrors>
    <ignoredError sqref="G67" numberStoredAsText="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0" tint="-0.249977111117893"/>
  </sheetPr>
  <dimension ref="A1:BI104"/>
  <sheetViews>
    <sheetView workbookViewId="0">
      <selection sqref="A1:R1"/>
    </sheetView>
  </sheetViews>
  <sheetFormatPr defaultColWidth="8.85546875" defaultRowHeight="18.75" x14ac:dyDescent="0.3"/>
  <cols>
    <col min="1" max="1" width="3.28515625" style="138" customWidth="1"/>
    <col min="2" max="2" width="9.140625" style="1" customWidth="1"/>
    <col min="3" max="4" width="9.140625" style="138" customWidth="1"/>
    <col min="5" max="11" width="10.7109375" style="138" customWidth="1"/>
    <col min="12" max="12" width="10.7109375" style="2" customWidth="1"/>
    <col min="13" max="17" width="10.7109375" style="138" customWidth="1"/>
    <col min="18" max="23" width="7.7109375" style="138" customWidth="1"/>
    <col min="24" max="35" width="9.140625" style="138" customWidth="1"/>
    <col min="36" max="36" width="48.42578125" style="138" bestFit="1" customWidth="1"/>
    <col min="37" max="37" width="37.28515625" style="138" customWidth="1"/>
    <col min="38" max="38" width="19" style="138" customWidth="1"/>
    <col min="39" max="39" width="21" style="138" bestFit="1" customWidth="1"/>
    <col min="40" max="46" width="9.140625" style="138" customWidth="1"/>
    <col min="47" max="47" width="41.5703125" style="138" bestFit="1" customWidth="1"/>
    <col min="48" max="49" width="9.140625" style="138" customWidth="1"/>
    <col min="50" max="52" width="10.7109375" style="138" bestFit="1" customWidth="1"/>
    <col min="53" max="53" width="9.140625" style="138" customWidth="1"/>
    <col min="54" max="54" width="10.7109375" style="138" bestFit="1" customWidth="1"/>
    <col min="55" max="55" width="9.140625" style="138" customWidth="1"/>
    <col min="56" max="56" width="12.28515625" style="138" customWidth="1"/>
    <col min="57" max="57" width="25.85546875" style="138" bestFit="1" customWidth="1"/>
    <col min="58" max="63" width="9.140625" style="138" customWidth="1"/>
    <col min="64" max="16384" width="8.85546875" style="138"/>
  </cols>
  <sheetData>
    <row r="1" spans="1:60" ht="24.75" customHeight="1" thickBot="1" x14ac:dyDescent="0.4">
      <c r="A1" s="409" t="s">
        <v>267</v>
      </c>
      <c r="B1" s="409"/>
      <c r="C1" s="409"/>
      <c r="D1" s="409"/>
      <c r="E1" s="409"/>
      <c r="F1" s="409"/>
      <c r="G1" s="409"/>
      <c r="H1" s="409"/>
      <c r="I1" s="409"/>
      <c r="J1" s="409"/>
      <c r="K1" s="409"/>
      <c r="L1" s="409"/>
      <c r="M1" s="409"/>
      <c r="N1" s="409"/>
      <c r="O1" s="409"/>
      <c r="P1" s="409"/>
      <c r="Q1" s="409"/>
      <c r="R1" s="409"/>
      <c r="S1" s="19"/>
      <c r="T1" s="19"/>
      <c r="U1" s="19"/>
      <c r="V1" s="19"/>
      <c r="W1" s="19"/>
      <c r="X1" s="19"/>
      <c r="Y1" s="19"/>
      <c r="Z1" s="19"/>
      <c r="AA1" s="19"/>
      <c r="AB1" s="19"/>
      <c r="AC1" s="19"/>
      <c r="AD1" s="19"/>
      <c r="AE1" s="19"/>
    </row>
    <row r="2" spans="1:60" ht="15" customHeight="1" x14ac:dyDescent="0.25">
      <c r="A2" s="19"/>
      <c r="B2" s="19"/>
      <c r="C2" s="228" t="s">
        <v>13</v>
      </c>
      <c r="D2" s="265"/>
      <c r="E2" s="265"/>
      <c r="F2" s="412"/>
      <c r="G2" s="273"/>
      <c r="H2" s="273"/>
      <c r="I2" s="273"/>
      <c r="J2" s="273"/>
      <c r="K2" s="413"/>
      <c r="L2" s="19"/>
      <c r="M2" s="19"/>
      <c r="N2" s="19"/>
      <c r="O2" s="19"/>
      <c r="P2" s="19"/>
      <c r="Q2" s="19"/>
      <c r="R2" s="19"/>
      <c r="S2" s="19"/>
      <c r="T2" s="19"/>
      <c r="U2" s="19"/>
      <c r="V2" s="19"/>
      <c r="W2" s="19"/>
      <c r="X2" s="19"/>
      <c r="Y2" s="19"/>
      <c r="Z2" s="19"/>
      <c r="AA2" s="19"/>
      <c r="AB2" s="19"/>
      <c r="AC2" s="19"/>
      <c r="AD2" s="19"/>
    </row>
    <row r="3" spans="1:60" ht="15" customHeight="1" x14ac:dyDescent="0.25">
      <c r="A3" s="19"/>
      <c r="B3" s="19"/>
      <c r="C3" s="230" t="s">
        <v>28</v>
      </c>
      <c r="D3" s="267"/>
      <c r="E3" s="267"/>
      <c r="F3" s="140"/>
      <c r="G3" s="273"/>
      <c r="H3" s="273"/>
      <c r="I3" s="273"/>
      <c r="J3" s="273"/>
      <c r="K3" s="413"/>
      <c r="L3" s="19"/>
      <c r="M3" s="19"/>
      <c r="N3" s="19"/>
      <c r="O3" s="19"/>
      <c r="P3" s="19"/>
      <c r="Q3" s="19"/>
      <c r="R3" s="19"/>
      <c r="S3" s="19"/>
      <c r="T3" s="19"/>
      <c r="U3" s="19"/>
      <c r="V3" s="19"/>
      <c r="W3" s="19"/>
      <c r="X3" s="19"/>
      <c r="Y3" s="19"/>
      <c r="Z3" s="19"/>
      <c r="AA3" s="19"/>
      <c r="AB3" s="19"/>
      <c r="AC3" s="19"/>
      <c r="AD3" s="19"/>
    </row>
    <row r="4" spans="1:60" ht="15" customHeight="1" x14ac:dyDescent="0.25">
      <c r="A4" s="19"/>
      <c r="B4" s="19"/>
      <c r="C4" s="230" t="s">
        <v>14</v>
      </c>
      <c r="D4" s="267"/>
      <c r="E4" s="267"/>
      <c r="F4" s="414" t="s">
        <v>391</v>
      </c>
      <c r="G4" s="276"/>
      <c r="H4" s="276"/>
      <c r="I4" s="276"/>
      <c r="J4" s="276"/>
      <c r="K4" s="415"/>
      <c r="L4" s="14"/>
      <c r="M4" s="14"/>
      <c r="N4" s="14"/>
      <c r="O4" s="19"/>
      <c r="P4" s="19"/>
      <c r="Q4" s="19"/>
      <c r="R4" s="19"/>
      <c r="S4" s="19"/>
      <c r="T4" s="19"/>
      <c r="U4" s="19"/>
      <c r="V4" s="19"/>
      <c r="W4" s="19"/>
      <c r="X4" s="19"/>
      <c r="Y4" s="19"/>
      <c r="Z4" s="19"/>
      <c r="AA4" s="19"/>
      <c r="AB4" s="19"/>
      <c r="AC4" s="19"/>
      <c r="AD4" s="19"/>
      <c r="AI4" s="17"/>
      <c r="AJ4" s="4"/>
      <c r="AK4" s="141" t="s">
        <v>59</v>
      </c>
      <c r="AL4" s="141" t="s">
        <v>59</v>
      </c>
      <c r="AM4" s="4"/>
      <c r="AN4" s="4"/>
      <c r="AO4" s="4"/>
      <c r="AP4" s="4"/>
      <c r="AQ4" s="4"/>
      <c r="AR4" s="4"/>
      <c r="AS4" s="4"/>
      <c r="AT4" s="4"/>
      <c r="AU4" s="4"/>
      <c r="AV4" s="4"/>
      <c r="AW4" s="4"/>
      <c r="AX4" s="4"/>
      <c r="AY4" s="4"/>
      <c r="AZ4" s="4"/>
      <c r="BA4" s="4"/>
      <c r="BB4" s="4"/>
      <c r="BC4" s="4"/>
      <c r="BD4" s="4"/>
      <c r="BE4" s="4"/>
      <c r="BF4" s="4"/>
      <c r="BG4" s="4"/>
      <c r="BH4" s="4"/>
    </row>
    <row r="5" spans="1:60" ht="15" customHeight="1" x14ac:dyDescent="0.25">
      <c r="A5" s="19"/>
      <c r="B5" s="19"/>
      <c r="C5" s="230" t="s">
        <v>57</v>
      </c>
      <c r="D5" s="267"/>
      <c r="E5" s="267"/>
      <c r="F5" s="414" t="str">
        <f>VLOOKUP(F4,AK4:AL6,2,FALSE)</f>
        <v>AD02426G</v>
      </c>
      <c r="G5" s="276"/>
      <c r="H5" s="276"/>
      <c r="I5" s="276"/>
      <c r="J5" s="276"/>
      <c r="K5" s="415"/>
      <c r="L5" s="14"/>
      <c r="M5" s="14"/>
      <c r="N5" s="14"/>
      <c r="O5" s="19"/>
      <c r="P5" s="19"/>
      <c r="Q5" s="19"/>
      <c r="R5" s="19"/>
      <c r="S5" s="19"/>
      <c r="T5" s="19"/>
      <c r="U5" s="19"/>
      <c r="V5" s="19"/>
      <c r="W5" s="19"/>
      <c r="X5" s="19"/>
      <c r="Y5" s="19"/>
      <c r="Z5" s="19"/>
      <c r="AA5" s="19"/>
      <c r="AB5" s="19"/>
      <c r="AC5" s="19"/>
      <c r="AD5" s="19"/>
      <c r="AI5" s="4"/>
      <c r="AJ5" s="4"/>
      <c r="AK5" s="139" t="s">
        <v>391</v>
      </c>
      <c r="AL5" s="180" t="s">
        <v>401</v>
      </c>
      <c r="AM5" s="4"/>
      <c r="AN5" s="4"/>
      <c r="AO5" s="4"/>
      <c r="AP5" s="4"/>
      <c r="AQ5" s="4"/>
      <c r="AR5" s="4"/>
      <c r="AS5" s="4"/>
      <c r="AT5" s="4"/>
      <c r="AU5" s="4"/>
      <c r="AV5" s="4"/>
      <c r="AW5" s="4"/>
      <c r="AX5" s="4"/>
      <c r="AY5" s="4"/>
      <c r="AZ5" s="4"/>
      <c r="BA5" s="4"/>
      <c r="BB5" s="4"/>
      <c r="BC5" s="4"/>
      <c r="BD5" s="4" t="s">
        <v>41</v>
      </c>
      <c r="BE5" s="4"/>
      <c r="BF5" s="4"/>
      <c r="BG5" s="4"/>
      <c r="BH5" s="4"/>
    </row>
    <row r="6" spans="1:60" ht="15" customHeight="1" x14ac:dyDescent="0.25">
      <c r="A6" s="19"/>
      <c r="B6" s="19"/>
      <c r="C6" s="230" t="s">
        <v>15</v>
      </c>
      <c r="D6" s="267"/>
      <c r="E6" s="267"/>
      <c r="F6" s="414"/>
      <c r="G6" s="276"/>
      <c r="H6" s="276"/>
      <c r="I6" s="276"/>
      <c r="J6" s="276"/>
      <c r="K6" s="415"/>
      <c r="L6" s="14"/>
      <c r="M6" s="14"/>
      <c r="N6" s="14"/>
      <c r="O6" s="19"/>
      <c r="P6" s="19"/>
      <c r="Q6" s="19"/>
      <c r="R6" s="19"/>
      <c r="S6" s="19"/>
      <c r="T6" s="19"/>
      <c r="U6" s="19"/>
      <c r="V6" s="19"/>
      <c r="W6" s="19"/>
      <c r="X6" s="19"/>
      <c r="Y6" s="19"/>
      <c r="Z6" s="19"/>
      <c r="AA6" s="19"/>
      <c r="AB6" s="19"/>
      <c r="AC6" s="19"/>
      <c r="AD6" s="19"/>
      <c r="AI6" s="4"/>
      <c r="AJ6" s="4"/>
      <c r="AK6" s="139" t="s">
        <v>245</v>
      </c>
      <c r="AL6" s="180" t="s">
        <v>254</v>
      </c>
      <c r="AM6" s="4"/>
      <c r="AN6" s="4"/>
      <c r="AO6" s="4"/>
      <c r="AP6" s="4"/>
      <c r="AQ6" s="4"/>
      <c r="AR6" s="4"/>
      <c r="AS6" s="4"/>
      <c r="AT6" s="142" t="s">
        <v>245</v>
      </c>
      <c r="AU6" s="4"/>
      <c r="AX6" s="82" t="s">
        <v>135</v>
      </c>
      <c r="AY6" s="73" t="s">
        <v>121</v>
      </c>
      <c r="AZ6" s="72" t="s">
        <v>120</v>
      </c>
      <c r="BA6" s="72" t="s">
        <v>122</v>
      </c>
      <c r="BB6" s="72" t="s">
        <v>58</v>
      </c>
      <c r="BC6" s="28"/>
      <c r="BD6" s="17" t="s">
        <v>56</v>
      </c>
      <c r="BE6" s="4"/>
      <c r="BF6" s="4"/>
      <c r="BG6" s="4"/>
      <c r="BH6" s="4"/>
    </row>
    <row r="7" spans="1:60" ht="15" customHeight="1" thickBot="1" x14ac:dyDescent="0.3">
      <c r="A7" s="19"/>
      <c r="B7" s="19"/>
      <c r="C7" s="261" t="s">
        <v>94</v>
      </c>
      <c r="D7" s="299"/>
      <c r="E7" s="299"/>
      <c r="F7" s="416"/>
      <c r="G7" s="355"/>
      <c r="H7" s="355"/>
      <c r="I7" s="355"/>
      <c r="J7" s="355"/>
      <c r="K7" s="417"/>
      <c r="L7" s="83"/>
      <c r="M7" s="83"/>
      <c r="N7" s="83"/>
      <c r="O7" s="19"/>
      <c r="P7" s="19"/>
      <c r="Q7" s="19"/>
      <c r="R7" s="19"/>
      <c r="S7" s="19"/>
      <c r="T7" s="19"/>
      <c r="U7" s="19"/>
      <c r="V7" s="19"/>
      <c r="W7" s="19"/>
      <c r="X7" s="19"/>
      <c r="Y7" s="19"/>
      <c r="Z7" s="19"/>
      <c r="AA7" s="19"/>
      <c r="AB7" s="19"/>
      <c r="AC7" s="19"/>
      <c r="AD7" s="19"/>
      <c r="AI7" s="4"/>
      <c r="AJ7" s="4"/>
      <c r="AM7" s="4"/>
      <c r="AN7" s="4"/>
      <c r="AO7" s="4"/>
      <c r="AP7" s="4"/>
      <c r="AQ7" s="4"/>
      <c r="AR7" s="4"/>
      <c r="AS7" s="4"/>
      <c r="AT7" s="142" t="s">
        <v>248</v>
      </c>
      <c r="AU7" s="4"/>
      <c r="AV7" s="4"/>
      <c r="AX7" s="4" t="s">
        <v>249</v>
      </c>
      <c r="AY7" s="4" t="s">
        <v>249</v>
      </c>
      <c r="AZ7" s="4" t="s">
        <v>249</v>
      </c>
      <c r="BA7" s="4" t="s">
        <v>249</v>
      </c>
      <c r="BB7" s="4" t="s">
        <v>249</v>
      </c>
      <c r="BC7" s="4"/>
      <c r="BD7" s="17" t="s">
        <v>93</v>
      </c>
      <c r="BE7" s="4"/>
      <c r="BF7" s="4"/>
      <c r="BG7" s="4"/>
      <c r="BH7" s="4"/>
    </row>
    <row r="8" spans="1:60" ht="15" customHeight="1" x14ac:dyDescent="0.25">
      <c r="A8" s="19"/>
      <c r="B8" s="19"/>
      <c r="C8" s="19"/>
      <c r="D8" s="19"/>
      <c r="E8" s="19"/>
      <c r="F8" s="418"/>
      <c r="G8" s="358"/>
      <c r="H8" s="358"/>
      <c r="I8" s="358"/>
      <c r="J8" s="358"/>
      <c r="K8" s="419"/>
      <c r="L8" s="19"/>
      <c r="M8" s="19"/>
      <c r="N8" s="19"/>
      <c r="O8" s="19"/>
      <c r="P8" s="19"/>
      <c r="Q8" s="19"/>
      <c r="R8" s="19"/>
      <c r="S8" s="19"/>
      <c r="T8" s="19"/>
      <c r="U8" s="19"/>
      <c r="V8" s="19"/>
      <c r="W8" s="19"/>
      <c r="X8" s="19"/>
      <c r="Y8" s="19"/>
      <c r="Z8" s="19"/>
      <c r="AA8" s="19"/>
      <c r="AB8" s="19"/>
      <c r="AC8" s="19"/>
      <c r="AD8" s="19"/>
      <c r="AI8" s="4"/>
      <c r="AJ8" s="4"/>
      <c r="AK8" s="20"/>
      <c r="AL8" s="20"/>
      <c r="AM8" s="4"/>
      <c r="AN8" s="4"/>
      <c r="AO8" s="4"/>
      <c r="AP8" s="4"/>
      <c r="AQ8" s="4"/>
      <c r="AR8" s="4"/>
      <c r="AS8" s="4"/>
      <c r="AT8" s="142" t="s">
        <v>241</v>
      </c>
      <c r="AU8" s="4"/>
      <c r="AV8" s="4"/>
      <c r="AX8" s="4" t="s">
        <v>268</v>
      </c>
      <c r="AY8" s="4" t="s">
        <v>268</v>
      </c>
      <c r="AZ8" s="4" t="s">
        <v>268</v>
      </c>
      <c r="BA8" s="4" t="s">
        <v>268</v>
      </c>
      <c r="BB8" s="4" t="s">
        <v>268</v>
      </c>
      <c r="BC8" s="4"/>
      <c r="BD8" s="138" t="s">
        <v>126</v>
      </c>
      <c r="BE8" s="4"/>
      <c r="BG8" s="4"/>
      <c r="BH8" s="4"/>
    </row>
    <row r="9" spans="1:60" ht="15" customHeight="1" x14ac:dyDescent="0.25">
      <c r="A9" s="19"/>
      <c r="B9" s="19"/>
      <c r="C9" s="19"/>
      <c r="D9" s="19"/>
      <c r="E9" s="19"/>
      <c r="F9" s="420"/>
      <c r="G9" s="421"/>
      <c r="H9" s="421"/>
      <c r="I9" s="421"/>
      <c r="J9" s="421"/>
      <c r="K9" s="422"/>
      <c r="L9" s="19"/>
      <c r="M9" s="19"/>
      <c r="N9" s="19"/>
      <c r="O9" s="19"/>
      <c r="P9" s="19"/>
      <c r="Q9" s="19"/>
      <c r="R9" s="19"/>
      <c r="S9" s="19"/>
      <c r="T9" s="19"/>
      <c r="U9" s="19"/>
      <c r="V9" s="19"/>
      <c r="W9" s="19"/>
      <c r="X9" s="19"/>
      <c r="Y9" s="19"/>
      <c r="Z9" s="19"/>
      <c r="AA9" s="19"/>
      <c r="AB9" s="19"/>
      <c r="AC9" s="19"/>
      <c r="AD9" s="19"/>
      <c r="AI9" s="4"/>
      <c r="AJ9" s="4"/>
      <c r="AM9" s="4"/>
      <c r="AN9" s="4"/>
      <c r="AO9" s="4"/>
      <c r="AP9" s="4"/>
      <c r="AQ9" s="4"/>
      <c r="AR9" s="4"/>
      <c r="AS9" s="4"/>
      <c r="AT9" s="142" t="s">
        <v>246</v>
      </c>
      <c r="AU9" s="4"/>
      <c r="AV9" s="4"/>
      <c r="AX9" s="146" t="s">
        <v>216</v>
      </c>
      <c r="AY9" s="146" t="s">
        <v>216</v>
      </c>
      <c r="AZ9" s="146" t="s">
        <v>216</v>
      </c>
      <c r="BA9" s="146" t="s">
        <v>216</v>
      </c>
      <c r="BB9" s="146" t="s">
        <v>216</v>
      </c>
      <c r="BC9" s="4"/>
      <c r="BD9" s="138" t="s">
        <v>42</v>
      </c>
      <c r="BE9" s="4"/>
      <c r="BG9" s="4"/>
      <c r="BH9" s="4"/>
    </row>
    <row r="10" spans="1:60" ht="15" customHeight="1" thickBot="1" x14ac:dyDescent="0.3">
      <c r="A10" s="19"/>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I10" s="4"/>
      <c r="AJ10" s="4"/>
      <c r="AM10" s="4"/>
      <c r="AN10" s="4"/>
      <c r="AO10" s="4"/>
      <c r="AP10" s="4"/>
      <c r="AQ10" s="4"/>
      <c r="AR10" s="4"/>
      <c r="AS10" s="4"/>
      <c r="AT10" s="142" t="s">
        <v>243</v>
      </c>
      <c r="AU10" s="4"/>
      <c r="AV10" s="4"/>
      <c r="AX10" s="4" t="s">
        <v>217</v>
      </c>
      <c r="AY10" s="4" t="s">
        <v>217</v>
      </c>
      <c r="AZ10" s="4" t="s">
        <v>217</v>
      </c>
      <c r="BA10" s="4" t="s">
        <v>217</v>
      </c>
      <c r="BB10" s="4" t="s">
        <v>217</v>
      </c>
      <c r="BC10" s="4"/>
      <c r="BD10" s="138" t="s">
        <v>141</v>
      </c>
      <c r="BE10" s="4"/>
      <c r="BG10" s="4"/>
      <c r="BH10" s="4"/>
    </row>
    <row r="11" spans="1:60" ht="15" customHeight="1" x14ac:dyDescent="0.25">
      <c r="A11" s="228" t="s">
        <v>17</v>
      </c>
      <c r="B11" s="229"/>
      <c r="C11" s="349"/>
      <c r="D11" s="350"/>
      <c r="E11" s="350"/>
      <c r="F11" s="350"/>
      <c r="G11" s="351"/>
      <c r="H11" s="19"/>
      <c r="I11" s="19"/>
      <c r="J11" s="352" t="s">
        <v>27</v>
      </c>
      <c r="K11" s="353"/>
      <c r="L11" s="349"/>
      <c r="M11" s="350"/>
      <c r="N11" s="350"/>
      <c r="O11" s="350"/>
      <c r="P11" s="351"/>
      <c r="Q11" s="19"/>
      <c r="R11" s="19"/>
      <c r="S11" s="19"/>
      <c r="T11" s="19"/>
      <c r="U11" s="19"/>
      <c r="V11" s="19"/>
      <c r="W11" s="19"/>
      <c r="X11" s="19"/>
      <c r="Y11" s="19"/>
      <c r="Z11" s="19"/>
      <c r="AA11" s="19"/>
      <c r="AB11" s="19"/>
      <c r="AC11" s="19"/>
      <c r="AI11" s="4"/>
      <c r="AJ11" s="4"/>
      <c r="AK11" s="20"/>
      <c r="AL11" s="20"/>
      <c r="AM11" s="4"/>
      <c r="AN11" s="4"/>
      <c r="AO11" s="4"/>
      <c r="AP11" s="4"/>
      <c r="AQ11" s="4"/>
      <c r="AR11" s="4"/>
      <c r="AS11" s="4"/>
      <c r="AT11" s="142" t="s">
        <v>251</v>
      </c>
      <c r="AU11" s="4"/>
      <c r="AV11" s="4"/>
      <c r="AX11" s="4" t="s">
        <v>218</v>
      </c>
      <c r="AY11" s="4" t="s">
        <v>218</v>
      </c>
      <c r="AZ11" s="4" t="s">
        <v>218</v>
      </c>
      <c r="BA11" s="4" t="s">
        <v>218</v>
      </c>
      <c r="BB11" s="4" t="s">
        <v>218</v>
      </c>
      <c r="BC11" s="4" t="s">
        <v>136</v>
      </c>
      <c r="BD11" s="138" t="s">
        <v>142</v>
      </c>
      <c r="BE11" s="4"/>
      <c r="BG11" s="4"/>
      <c r="BH11" s="4"/>
    </row>
    <row r="12" spans="1:60" ht="15" customHeight="1" x14ac:dyDescent="0.25">
      <c r="A12" s="232" t="s">
        <v>16</v>
      </c>
      <c r="B12" s="233"/>
      <c r="C12" s="343"/>
      <c r="D12" s="344"/>
      <c r="E12" s="344"/>
      <c r="F12" s="344"/>
      <c r="G12" s="345"/>
      <c r="H12" s="19"/>
      <c r="I12" s="19"/>
      <c r="J12" s="341" t="s">
        <v>26</v>
      </c>
      <c r="K12" s="342"/>
      <c r="L12" s="280">
        <f>C12</f>
        <v>0</v>
      </c>
      <c r="M12" s="281"/>
      <c r="N12" s="281"/>
      <c r="O12" s="281"/>
      <c r="P12" s="282"/>
      <c r="Q12" s="19"/>
      <c r="R12" s="19"/>
      <c r="S12" s="19"/>
      <c r="T12" s="19"/>
      <c r="U12" s="19"/>
      <c r="V12" s="19"/>
      <c r="W12" s="19"/>
      <c r="X12" s="19"/>
      <c r="Y12" s="19"/>
      <c r="Z12" s="19"/>
      <c r="AA12" s="19"/>
      <c r="AB12" s="19"/>
      <c r="AC12" s="19"/>
      <c r="AI12" s="4"/>
      <c r="AJ12" s="4"/>
      <c r="AK12" s="20"/>
      <c r="AL12" s="20"/>
      <c r="AM12" s="4"/>
      <c r="AN12" s="4"/>
      <c r="AO12" s="4"/>
      <c r="AP12" s="4"/>
      <c r="AQ12" s="4"/>
      <c r="AR12" s="4"/>
      <c r="AS12" s="4"/>
      <c r="AT12" s="142" t="s">
        <v>250</v>
      </c>
      <c r="AU12" s="4"/>
      <c r="AV12" s="4"/>
      <c r="AX12" s="4"/>
      <c r="AY12" s="4"/>
      <c r="AZ12" s="4"/>
      <c r="BA12" s="4"/>
      <c r="BB12" s="4"/>
      <c r="BC12" s="4" t="s">
        <v>136</v>
      </c>
      <c r="BD12" s="138" t="s">
        <v>153</v>
      </c>
      <c r="BE12" s="4"/>
      <c r="BG12" s="4"/>
      <c r="BH12" s="4"/>
    </row>
    <row r="13" spans="1:60" ht="15" customHeight="1" x14ac:dyDescent="0.25">
      <c r="A13" s="234"/>
      <c r="B13" s="235"/>
      <c r="C13" s="346"/>
      <c r="D13" s="347"/>
      <c r="E13" s="347"/>
      <c r="F13" s="347"/>
      <c r="G13" s="348"/>
      <c r="H13" s="19"/>
      <c r="I13" s="19"/>
      <c r="J13" s="341"/>
      <c r="K13" s="342"/>
      <c r="L13" s="283"/>
      <c r="M13" s="284"/>
      <c r="N13" s="284"/>
      <c r="O13" s="284"/>
      <c r="P13" s="285"/>
      <c r="Q13" s="19"/>
      <c r="R13" s="19"/>
      <c r="S13" s="19"/>
      <c r="T13" s="19"/>
      <c r="U13" s="19"/>
      <c r="V13" s="19"/>
      <c r="W13" s="19"/>
      <c r="X13" s="19"/>
      <c r="Y13" s="19"/>
      <c r="Z13" s="19"/>
      <c r="AA13" s="19"/>
      <c r="AB13" s="19"/>
      <c r="AC13" s="19"/>
      <c r="AI13" s="4"/>
      <c r="AJ13" s="4"/>
      <c r="AK13" s="20"/>
      <c r="AL13" s="20"/>
      <c r="AM13" s="4"/>
      <c r="AN13" s="4"/>
      <c r="AO13" s="4"/>
      <c r="AP13" s="4"/>
      <c r="AQ13" s="4"/>
      <c r="AR13" s="4"/>
      <c r="AS13" s="4"/>
      <c r="AT13" s="31"/>
      <c r="AU13" s="4"/>
      <c r="AV13" s="4"/>
      <c r="AY13" s="4"/>
      <c r="AZ13" s="4"/>
      <c r="BA13" s="4"/>
      <c r="BB13" s="4"/>
      <c r="BC13" s="4"/>
      <c r="BD13" s="138" t="s">
        <v>43</v>
      </c>
      <c r="BE13" s="4"/>
      <c r="BG13" s="4"/>
      <c r="BH13" s="4"/>
    </row>
    <row r="14" spans="1:60" ht="15" customHeight="1" x14ac:dyDescent="0.25">
      <c r="A14" s="230" t="s">
        <v>18</v>
      </c>
      <c r="B14" s="231"/>
      <c r="C14" s="335"/>
      <c r="D14" s="339"/>
      <c r="E14" s="339"/>
      <c r="F14" s="339"/>
      <c r="G14" s="340"/>
      <c r="H14" s="19"/>
      <c r="I14" s="19"/>
      <c r="J14" s="341" t="s">
        <v>18</v>
      </c>
      <c r="K14" s="342"/>
      <c r="L14" s="278">
        <f>C14</f>
        <v>0</v>
      </c>
      <c r="M14" s="286"/>
      <c r="N14" s="286"/>
      <c r="O14" s="286"/>
      <c r="P14" s="287"/>
      <c r="Q14" s="19"/>
      <c r="R14" s="19"/>
      <c r="S14" s="19"/>
      <c r="T14" s="19"/>
      <c r="U14" s="19"/>
      <c r="V14" s="19"/>
      <c r="W14" s="19"/>
      <c r="X14" s="19"/>
      <c r="Y14" s="19"/>
      <c r="Z14" s="19"/>
      <c r="AA14" s="19"/>
      <c r="AB14" s="19"/>
      <c r="AC14" s="19"/>
      <c r="AI14" s="4"/>
      <c r="AJ14" s="4"/>
      <c r="AK14" s="3"/>
      <c r="AL14" s="3"/>
      <c r="AM14" s="4"/>
      <c r="AN14" s="4"/>
      <c r="AO14" s="4"/>
      <c r="AP14" s="4"/>
      <c r="AQ14" s="4"/>
      <c r="AR14" s="4"/>
      <c r="AS14" s="4"/>
      <c r="AT14" s="31"/>
      <c r="AU14" s="4"/>
      <c r="AV14" s="4"/>
      <c r="AY14" s="4"/>
      <c r="AZ14" s="4"/>
      <c r="BA14" s="4"/>
      <c r="BB14" s="4"/>
      <c r="BC14" s="4"/>
      <c r="BD14" s="138" t="s">
        <v>44</v>
      </c>
      <c r="BE14" s="4"/>
      <c r="BG14" s="4"/>
      <c r="BH14" s="4"/>
    </row>
    <row r="15" spans="1:60" ht="15" customHeight="1" x14ac:dyDescent="0.25">
      <c r="A15" s="232" t="s">
        <v>25</v>
      </c>
      <c r="B15" s="233"/>
      <c r="C15" s="343"/>
      <c r="D15" s="344"/>
      <c r="E15" s="344"/>
      <c r="F15" s="344"/>
      <c r="G15" s="345"/>
      <c r="H15" s="19"/>
      <c r="I15" s="19"/>
      <c r="J15" s="341" t="s">
        <v>24</v>
      </c>
      <c r="K15" s="342"/>
      <c r="L15" s="280">
        <f>C15</f>
        <v>0</v>
      </c>
      <c r="M15" s="281"/>
      <c r="N15" s="281"/>
      <c r="O15" s="281"/>
      <c r="P15" s="282"/>
      <c r="Q15" s="19"/>
      <c r="R15" s="19"/>
      <c r="S15" s="19"/>
      <c r="T15" s="19"/>
      <c r="U15" s="19"/>
      <c r="V15" s="19"/>
      <c r="W15" s="19"/>
      <c r="X15" s="19"/>
      <c r="Y15" s="19"/>
      <c r="Z15" s="19"/>
      <c r="AA15" s="19"/>
      <c r="AB15" s="19"/>
      <c r="AC15" s="19"/>
      <c r="AI15" s="4"/>
      <c r="AJ15" s="4"/>
      <c r="AK15" s="20"/>
      <c r="AL15" s="20"/>
      <c r="AM15" s="4"/>
      <c r="AN15" s="4"/>
      <c r="AO15" s="4"/>
      <c r="AP15" s="4"/>
      <c r="AQ15" s="4"/>
      <c r="AR15" s="4"/>
      <c r="AS15" s="4"/>
      <c r="AT15" s="31"/>
      <c r="AU15" s="4"/>
      <c r="AV15" s="4"/>
      <c r="AW15" s="4"/>
      <c r="AX15" s="4"/>
      <c r="AY15" s="4"/>
      <c r="AZ15" s="4"/>
      <c r="BA15" s="4"/>
      <c r="BB15" s="4"/>
      <c r="BC15" s="4"/>
      <c r="BD15" s="138" t="s">
        <v>143</v>
      </c>
      <c r="BE15" s="4"/>
      <c r="BG15" s="4"/>
      <c r="BH15" s="4"/>
    </row>
    <row r="16" spans="1:60" ht="15" customHeight="1" x14ac:dyDescent="0.25">
      <c r="A16" s="263"/>
      <c r="B16" s="264"/>
      <c r="C16" s="346"/>
      <c r="D16" s="347"/>
      <c r="E16" s="347"/>
      <c r="F16" s="347"/>
      <c r="G16" s="348"/>
      <c r="H16" s="19"/>
      <c r="I16" s="19"/>
      <c r="J16" s="341"/>
      <c r="K16" s="342"/>
      <c r="L16" s="283"/>
      <c r="M16" s="284"/>
      <c r="N16" s="284"/>
      <c r="O16" s="284"/>
      <c r="P16" s="285"/>
      <c r="Q16" s="19"/>
      <c r="R16" s="19"/>
      <c r="S16" s="19"/>
      <c r="T16" s="19"/>
      <c r="U16" s="19"/>
      <c r="V16" s="19"/>
      <c r="W16" s="19"/>
      <c r="X16" s="19"/>
      <c r="Y16" s="19"/>
      <c r="Z16" s="19"/>
      <c r="AA16" s="19"/>
      <c r="AB16" s="19"/>
      <c r="AC16" s="19"/>
      <c r="AI16" s="4"/>
      <c r="AJ16" s="4"/>
      <c r="AK16" s="20"/>
      <c r="AL16" s="20"/>
      <c r="AM16" s="4"/>
      <c r="AN16" s="4"/>
      <c r="AO16" s="4"/>
      <c r="AP16" s="4"/>
      <c r="AQ16" s="4"/>
      <c r="AR16" s="4"/>
      <c r="AS16" s="4"/>
      <c r="AT16" s="31"/>
      <c r="AU16" s="4"/>
      <c r="AV16" s="4"/>
      <c r="AW16" s="4"/>
      <c r="AX16" s="4"/>
      <c r="AY16" s="4"/>
      <c r="AZ16" s="4"/>
      <c r="BA16" s="4"/>
      <c r="BB16" s="4"/>
      <c r="BC16" s="4"/>
      <c r="BD16" s="138" t="s">
        <v>45</v>
      </c>
      <c r="BE16" s="4"/>
      <c r="BG16" s="4"/>
      <c r="BH16" s="4"/>
    </row>
    <row r="17" spans="1:60" ht="15" customHeight="1" x14ac:dyDescent="0.25">
      <c r="A17" s="263"/>
      <c r="B17" s="264"/>
      <c r="C17" s="254" t="s">
        <v>21</v>
      </c>
      <c r="D17" s="258"/>
      <c r="E17" s="127" t="s">
        <v>22</v>
      </c>
      <c r="F17" s="254" t="s">
        <v>23</v>
      </c>
      <c r="G17" s="255"/>
      <c r="H17" s="19"/>
      <c r="I17" s="19"/>
      <c r="J17" s="341"/>
      <c r="K17" s="342"/>
      <c r="L17" s="254" t="s">
        <v>21</v>
      </c>
      <c r="M17" s="258"/>
      <c r="N17" s="127" t="s">
        <v>22</v>
      </c>
      <c r="O17" s="254" t="s">
        <v>23</v>
      </c>
      <c r="P17" s="255"/>
      <c r="Q17" s="19"/>
      <c r="R17" s="19"/>
      <c r="S17" s="19"/>
      <c r="T17" s="19"/>
      <c r="U17" s="19"/>
      <c r="V17" s="19"/>
      <c r="W17" s="19"/>
      <c r="X17" s="19"/>
      <c r="Y17" s="19"/>
      <c r="Z17" s="19"/>
      <c r="AA17" s="19"/>
      <c r="AB17" s="19"/>
      <c r="AC17" s="19"/>
      <c r="AI17" s="4"/>
      <c r="AJ17" s="4"/>
      <c r="AK17" s="20"/>
      <c r="AL17" s="20"/>
      <c r="AM17" s="4"/>
      <c r="AN17" s="4"/>
      <c r="AO17" s="4"/>
      <c r="AP17" s="4"/>
      <c r="AQ17" s="4"/>
      <c r="AR17" s="4"/>
      <c r="AS17" s="4"/>
      <c r="AT17" s="31"/>
      <c r="AU17" s="4"/>
      <c r="AV17" s="4"/>
      <c r="AW17" s="4"/>
      <c r="AX17" s="4"/>
      <c r="AY17" s="4"/>
      <c r="AZ17" s="4"/>
      <c r="BA17" s="4"/>
      <c r="BB17" s="4"/>
      <c r="BC17" s="4"/>
      <c r="BD17" s="4" t="s">
        <v>255</v>
      </c>
      <c r="BE17" s="4"/>
      <c r="BG17" s="4"/>
      <c r="BH17" s="4"/>
    </row>
    <row r="18" spans="1:60" ht="15" customHeight="1" x14ac:dyDescent="0.25">
      <c r="A18" s="234"/>
      <c r="B18" s="235"/>
      <c r="C18" s="335"/>
      <c r="D18" s="336"/>
      <c r="E18" s="118"/>
      <c r="F18" s="337"/>
      <c r="G18" s="338"/>
      <c r="H18" s="19"/>
      <c r="I18" s="19"/>
      <c r="J18" s="341"/>
      <c r="K18" s="342"/>
      <c r="L18" s="278">
        <f>C18</f>
        <v>0</v>
      </c>
      <c r="M18" s="279"/>
      <c r="N18" s="104">
        <f>E18</f>
        <v>0</v>
      </c>
      <c r="O18" s="256">
        <f>F18</f>
        <v>0</v>
      </c>
      <c r="P18" s="257"/>
      <c r="Q18" s="19"/>
      <c r="R18" s="19"/>
      <c r="S18" s="19"/>
      <c r="T18" s="19"/>
      <c r="U18" s="19"/>
      <c r="V18" s="19"/>
      <c r="W18" s="19"/>
      <c r="X18" s="19"/>
      <c r="Y18" s="19"/>
      <c r="Z18" s="19"/>
      <c r="AA18" s="19"/>
      <c r="AB18" s="19"/>
      <c r="AC18" s="19"/>
      <c r="AI18" s="4"/>
      <c r="AJ18" s="4"/>
      <c r="AK18" s="20"/>
      <c r="AL18" s="20"/>
      <c r="AM18" s="4"/>
      <c r="AN18" s="4"/>
      <c r="AO18" s="4"/>
      <c r="AP18" s="4"/>
      <c r="AQ18" s="4"/>
      <c r="AR18" s="4"/>
      <c r="AS18" s="4"/>
      <c r="AT18" s="31"/>
      <c r="AU18" s="4"/>
      <c r="AV18" s="4"/>
      <c r="AW18" s="4"/>
      <c r="AX18" s="4"/>
      <c r="AY18" s="4"/>
      <c r="AZ18" s="4"/>
      <c r="BA18" s="4"/>
      <c r="BB18" s="4"/>
      <c r="BC18" s="4"/>
      <c r="BD18" s="138" t="s">
        <v>46</v>
      </c>
      <c r="BE18" s="4"/>
      <c r="BG18" s="4"/>
      <c r="BH18" s="4"/>
    </row>
    <row r="19" spans="1:60" ht="15" customHeight="1" thickBot="1" x14ac:dyDescent="0.3">
      <c r="A19" s="261" t="s">
        <v>20</v>
      </c>
      <c r="B19" s="262"/>
      <c r="C19" s="330"/>
      <c r="D19" s="331"/>
      <c r="E19" s="331"/>
      <c r="F19" s="331"/>
      <c r="G19" s="332"/>
      <c r="H19" s="19"/>
      <c r="I19" s="19"/>
      <c r="J19" s="333" t="s">
        <v>19</v>
      </c>
      <c r="K19" s="334"/>
      <c r="L19" s="225">
        <f>C19</f>
        <v>0</v>
      </c>
      <c r="M19" s="226"/>
      <c r="N19" s="226"/>
      <c r="O19" s="226"/>
      <c r="P19" s="227"/>
      <c r="Q19" s="19"/>
      <c r="R19" s="19"/>
      <c r="S19" s="19"/>
      <c r="T19" s="19"/>
      <c r="U19" s="19"/>
      <c r="V19" s="19"/>
      <c r="W19" s="19"/>
      <c r="X19" s="19"/>
      <c r="Y19" s="19"/>
      <c r="Z19" s="19"/>
      <c r="AA19" s="19"/>
      <c r="AB19" s="19"/>
      <c r="AC19" s="19"/>
      <c r="AI19" s="4"/>
      <c r="AJ19" s="4"/>
      <c r="AK19" s="20"/>
      <c r="AL19" s="20"/>
      <c r="AM19" s="4"/>
      <c r="AN19" s="4"/>
      <c r="AO19" s="4"/>
      <c r="AP19" s="4"/>
      <c r="AQ19" s="4"/>
      <c r="AR19" s="4"/>
      <c r="AS19" s="4"/>
      <c r="AU19" s="4"/>
      <c r="AV19" s="4"/>
      <c r="AW19" s="4"/>
      <c r="AX19" s="4"/>
      <c r="AY19" s="4"/>
      <c r="AZ19" s="4"/>
      <c r="BA19" s="4"/>
      <c r="BB19" s="4"/>
      <c r="BC19" s="4"/>
      <c r="BD19" s="4" t="s">
        <v>256</v>
      </c>
      <c r="BE19" s="4"/>
      <c r="BG19" s="4"/>
      <c r="BH19" s="4"/>
    </row>
    <row r="20" spans="1:60" ht="15" customHeight="1" x14ac:dyDescent="0.25">
      <c r="A20" s="19"/>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J20" s="4"/>
      <c r="AK20" s="20"/>
      <c r="AL20" s="20"/>
      <c r="AM20" s="4"/>
      <c r="AN20" s="4"/>
      <c r="AO20" s="4"/>
      <c r="AP20" s="4"/>
      <c r="AQ20" s="4"/>
      <c r="AR20" s="4"/>
      <c r="AS20" s="4"/>
      <c r="AT20" s="31"/>
      <c r="AU20" s="4"/>
      <c r="AV20" s="4"/>
      <c r="AW20" s="4"/>
      <c r="AX20" s="4"/>
      <c r="AY20" s="4"/>
      <c r="AZ20" s="4"/>
      <c r="BA20" s="4"/>
      <c r="BB20" s="4"/>
      <c r="BC20" s="4"/>
      <c r="BD20" s="4" t="s">
        <v>257</v>
      </c>
      <c r="BE20" s="4"/>
      <c r="BG20" s="4"/>
      <c r="BH20" s="4"/>
    </row>
    <row r="21" spans="1:60" ht="15" customHeight="1" x14ac:dyDescent="0.25">
      <c r="A21" s="329" t="s">
        <v>14</v>
      </c>
      <c r="B21" s="329"/>
      <c r="C21" s="329"/>
      <c r="D21" s="329" t="str">
        <f>F4</f>
        <v>PUREHUSTLE PANT</v>
      </c>
      <c r="E21" s="329"/>
      <c r="F21" s="329"/>
      <c r="G21" s="329"/>
      <c r="H21" s="329"/>
      <c r="I21" s="19"/>
      <c r="J21" s="19"/>
      <c r="K21" s="19"/>
      <c r="L21" s="19"/>
      <c r="M21" s="19"/>
      <c r="N21" s="19"/>
      <c r="O21" s="19"/>
      <c r="P21" s="19"/>
      <c r="Q21" s="19"/>
      <c r="R21" s="19"/>
      <c r="S21" s="19"/>
      <c r="T21" s="19"/>
      <c r="U21" s="19"/>
      <c r="V21" s="19"/>
      <c r="W21" s="19"/>
      <c r="X21" s="19"/>
      <c r="Y21" s="19"/>
      <c r="Z21" s="19"/>
      <c r="AA21" s="19"/>
      <c r="AB21" s="19"/>
      <c r="AC21" s="19"/>
      <c r="AJ21" s="4"/>
      <c r="AK21" s="20"/>
      <c r="AL21" s="20"/>
      <c r="AM21" s="4"/>
      <c r="AN21" s="4"/>
      <c r="AO21" s="4"/>
      <c r="AP21" s="4"/>
      <c r="AQ21" s="4"/>
      <c r="AR21" s="4"/>
      <c r="AS21" s="4"/>
      <c r="AT21" s="31"/>
      <c r="AU21" s="4"/>
      <c r="AV21" s="4"/>
      <c r="AW21" s="4"/>
      <c r="AX21" s="4"/>
      <c r="AY21" s="4"/>
      <c r="AZ21" s="4"/>
      <c r="BA21" s="4"/>
      <c r="BB21" s="4"/>
      <c r="BC21" s="4"/>
      <c r="BD21" s="4" t="s">
        <v>258</v>
      </c>
      <c r="BE21" s="4"/>
      <c r="BG21" s="4"/>
      <c r="BH21" s="4"/>
    </row>
    <row r="22" spans="1:60" ht="15" customHeight="1" thickBot="1" x14ac:dyDescent="0.3">
      <c r="A22" s="445" t="s">
        <v>31</v>
      </c>
      <c r="B22" s="446"/>
      <c r="C22" s="446"/>
      <c r="D22" s="446"/>
      <c r="E22" s="446"/>
      <c r="F22" s="446"/>
      <c r="G22" s="446"/>
      <c r="H22" s="446"/>
      <c r="I22" s="446"/>
      <c r="J22" s="446"/>
      <c r="K22" s="446"/>
      <c r="L22" s="446"/>
      <c r="M22" s="446"/>
      <c r="N22" s="19"/>
      <c r="O22" s="19"/>
      <c r="P22" s="19"/>
      <c r="Q22" s="19"/>
      <c r="R22" s="19"/>
      <c r="S22" s="19"/>
      <c r="T22" s="19"/>
      <c r="U22" s="19"/>
      <c r="V22" s="19"/>
      <c r="W22" s="19"/>
      <c r="X22" s="19"/>
      <c r="Y22" s="19"/>
      <c r="Z22" s="19"/>
      <c r="AA22" s="19"/>
      <c r="AB22" s="19"/>
      <c r="AC22" s="19"/>
      <c r="AI22" s="4"/>
      <c r="AJ22" s="4"/>
      <c r="AK22" s="20"/>
      <c r="AL22" s="20"/>
      <c r="AM22" s="4"/>
      <c r="AN22" s="4"/>
      <c r="AO22" s="4"/>
      <c r="AP22" s="4"/>
      <c r="AQ22" s="4"/>
      <c r="AR22" s="4"/>
      <c r="AS22" s="4"/>
      <c r="AT22" s="31"/>
      <c r="AU22" s="4"/>
      <c r="AV22" s="4"/>
      <c r="AW22" s="4"/>
      <c r="AX22" s="4"/>
      <c r="AY22" s="4"/>
      <c r="AZ22" s="4"/>
      <c r="BA22" s="4"/>
      <c r="BB22" s="4"/>
      <c r="BC22" s="4"/>
      <c r="BD22" s="4" t="s">
        <v>259</v>
      </c>
      <c r="BE22" s="4"/>
      <c r="BG22" s="4"/>
      <c r="BH22" s="4"/>
    </row>
    <row r="23" spans="1:60" s="5" customFormat="1" ht="15" customHeight="1" thickBot="1" x14ac:dyDescent="0.6">
      <c r="A23" s="114" t="s">
        <v>30</v>
      </c>
      <c r="B23" s="392" t="s">
        <v>137</v>
      </c>
      <c r="C23" s="393"/>
      <c r="D23" s="426" t="s">
        <v>96</v>
      </c>
      <c r="E23" s="427"/>
      <c r="F23" s="426" t="s">
        <v>99</v>
      </c>
      <c r="G23" s="427"/>
      <c r="H23" s="423" t="s">
        <v>102</v>
      </c>
      <c r="I23" s="424"/>
      <c r="J23" s="423" t="s">
        <v>105</v>
      </c>
      <c r="K23" s="424"/>
      <c r="L23" s="423" t="s">
        <v>108</v>
      </c>
      <c r="M23" s="447"/>
      <c r="N23" s="19"/>
      <c r="O23" s="19"/>
      <c r="P23" s="19"/>
      <c r="Q23" s="19"/>
      <c r="R23" s="19"/>
      <c r="S23" s="19"/>
      <c r="T23" s="19"/>
      <c r="U23" s="19"/>
      <c r="V23" s="19"/>
      <c r="W23" s="19"/>
      <c r="X23" s="19"/>
      <c r="Y23" s="19"/>
      <c r="Z23" s="19"/>
      <c r="AA23" s="19"/>
      <c r="AB23" s="19"/>
      <c r="AC23" s="19"/>
      <c r="AI23" s="4"/>
      <c r="AJ23" s="4"/>
      <c r="AK23" s="20"/>
      <c r="AL23" s="20"/>
      <c r="AM23" s="4"/>
      <c r="AN23" s="4"/>
      <c r="AO23" s="4"/>
      <c r="AP23" s="4"/>
      <c r="AQ23" s="4"/>
      <c r="AR23" s="4"/>
      <c r="AS23" s="4"/>
      <c r="AT23" s="31"/>
      <c r="AU23" s="4"/>
      <c r="AV23" s="4"/>
      <c r="AW23" s="4"/>
      <c r="AX23" s="4"/>
      <c r="AY23" s="4"/>
      <c r="AZ23" s="4"/>
      <c r="BA23" s="4"/>
      <c r="BB23" s="4"/>
      <c r="BC23" s="4"/>
      <c r="BD23" s="138" t="s">
        <v>89</v>
      </c>
      <c r="BE23" s="4"/>
      <c r="BF23" s="138"/>
      <c r="BG23" s="4"/>
      <c r="BH23" s="4"/>
    </row>
    <row r="24" spans="1:60" s="5" customFormat="1" ht="15" customHeight="1" x14ac:dyDescent="0.55000000000000004">
      <c r="A24" s="143">
        <f>SUM(C24:K24)</f>
        <v>0</v>
      </c>
      <c r="B24" s="321" t="s">
        <v>249</v>
      </c>
      <c r="C24" s="321" t="s">
        <v>249</v>
      </c>
      <c r="D24" s="425"/>
      <c r="E24" s="425"/>
      <c r="F24" s="425"/>
      <c r="G24" s="425"/>
      <c r="H24" s="425"/>
      <c r="I24" s="425"/>
      <c r="J24" s="425"/>
      <c r="K24" s="448"/>
      <c r="L24" s="425"/>
      <c r="M24" s="448"/>
      <c r="N24" s="19"/>
      <c r="O24" s="19"/>
      <c r="P24" s="19"/>
      <c r="Q24" s="19"/>
      <c r="R24" s="19"/>
      <c r="S24" s="19"/>
      <c r="T24" s="19"/>
      <c r="U24" s="19"/>
      <c r="V24" s="19"/>
      <c r="W24" s="19"/>
      <c r="X24" s="19"/>
      <c r="Y24" s="19"/>
      <c r="Z24" s="19"/>
      <c r="AA24" s="19"/>
      <c r="AB24" s="19"/>
      <c r="AC24" s="19"/>
      <c r="AI24" s="4"/>
      <c r="AJ24" s="4"/>
      <c r="AK24" s="20"/>
      <c r="AL24" s="20"/>
      <c r="AM24" s="4"/>
      <c r="AN24" s="4"/>
      <c r="AO24" s="4"/>
      <c r="AP24" s="4"/>
      <c r="AQ24" s="4"/>
      <c r="AR24" s="4"/>
      <c r="AS24" s="4"/>
      <c r="AT24" s="31"/>
      <c r="AU24" s="4"/>
      <c r="AV24" s="4"/>
      <c r="AW24" s="4"/>
      <c r="AX24" s="4"/>
      <c r="AY24" s="4"/>
      <c r="AZ24" s="4"/>
      <c r="BA24" s="4"/>
      <c r="BB24" s="4"/>
      <c r="BC24" s="4"/>
      <c r="BD24" s="138" t="s">
        <v>154</v>
      </c>
      <c r="BE24" s="4"/>
      <c r="BF24" s="138"/>
      <c r="BG24" s="4"/>
      <c r="BH24" s="4"/>
    </row>
    <row r="25" spans="1:60" s="5" customFormat="1" ht="15" customHeight="1" x14ac:dyDescent="0.55000000000000004">
      <c r="A25" s="147">
        <f>SUM(C25:K25)</f>
        <v>0</v>
      </c>
      <c r="B25" s="321" t="s">
        <v>268</v>
      </c>
      <c r="C25" s="321" t="s">
        <v>249</v>
      </c>
      <c r="D25" s="428"/>
      <c r="E25" s="428"/>
      <c r="F25" s="428"/>
      <c r="G25" s="428"/>
      <c r="H25" s="428"/>
      <c r="I25" s="428"/>
      <c r="J25" s="428"/>
      <c r="K25" s="429"/>
      <c r="L25" s="428"/>
      <c r="M25" s="429"/>
      <c r="N25" s="19"/>
      <c r="O25" s="19"/>
      <c r="P25" s="19"/>
      <c r="Q25" s="19"/>
      <c r="R25" s="19"/>
      <c r="S25" s="19"/>
      <c r="T25" s="19"/>
      <c r="U25" s="19"/>
      <c r="V25" s="19"/>
      <c r="W25" s="19"/>
      <c r="X25" s="19"/>
      <c r="Y25" s="19"/>
      <c r="Z25" s="19"/>
      <c r="AA25" s="19"/>
      <c r="AB25" s="19"/>
      <c r="AC25" s="19"/>
      <c r="AI25" s="4"/>
      <c r="AJ25" s="4"/>
      <c r="AK25" s="20"/>
      <c r="AL25" s="20"/>
      <c r="AM25" s="4"/>
      <c r="AN25" s="4"/>
      <c r="AO25" s="4"/>
      <c r="AP25" s="4"/>
      <c r="AQ25" s="4"/>
      <c r="AR25" s="4"/>
      <c r="AS25" s="4"/>
      <c r="AT25" s="31"/>
      <c r="AU25" s="4"/>
      <c r="AV25" s="4"/>
      <c r="AW25" s="4"/>
      <c r="AX25" s="4"/>
      <c r="AY25" s="4"/>
      <c r="AZ25" s="4"/>
      <c r="BA25" s="4"/>
      <c r="BB25" s="4"/>
      <c r="BC25" s="4"/>
      <c r="BD25" s="138" t="s">
        <v>260</v>
      </c>
      <c r="BE25" s="4"/>
      <c r="BF25" s="138"/>
      <c r="BG25" s="4"/>
      <c r="BH25" s="4"/>
    </row>
    <row r="26" spans="1:60" s="5" customFormat="1" ht="15" customHeight="1" x14ac:dyDescent="0.55000000000000004">
      <c r="A26" s="76">
        <f>SUM(C26:K26)</f>
        <v>0</v>
      </c>
      <c r="B26" s="440" t="s">
        <v>216</v>
      </c>
      <c r="C26" s="440"/>
      <c r="D26" s="441"/>
      <c r="E26" s="441"/>
      <c r="F26" s="441"/>
      <c r="G26" s="441"/>
      <c r="H26" s="441"/>
      <c r="I26" s="441"/>
      <c r="J26" s="449"/>
      <c r="K26" s="450"/>
      <c r="L26" s="449"/>
      <c r="M26" s="450"/>
      <c r="N26" s="19"/>
      <c r="O26" s="19"/>
      <c r="P26" s="19"/>
      <c r="Q26" s="19"/>
      <c r="R26" s="19"/>
      <c r="S26" s="19"/>
      <c r="T26" s="19"/>
      <c r="U26" s="19"/>
      <c r="V26" s="19"/>
      <c r="W26" s="19"/>
      <c r="X26" s="19"/>
      <c r="Y26" s="19"/>
      <c r="Z26" s="19"/>
      <c r="AA26" s="19"/>
      <c r="AB26" s="19"/>
      <c r="AC26" s="19"/>
      <c r="AI26" s="4"/>
      <c r="AJ26" s="4"/>
      <c r="AK26" s="20"/>
      <c r="AL26" s="20"/>
      <c r="AM26" s="4"/>
      <c r="AN26" s="4"/>
      <c r="AO26" s="4"/>
      <c r="AP26" s="4"/>
      <c r="AQ26" s="4"/>
      <c r="AR26" s="4"/>
      <c r="AS26" s="4"/>
      <c r="AT26" s="31"/>
      <c r="AU26" s="4"/>
      <c r="AV26" s="4"/>
      <c r="AW26" s="4"/>
      <c r="AX26" s="4"/>
      <c r="AY26" s="4"/>
      <c r="AZ26" s="4"/>
      <c r="BA26" s="4"/>
      <c r="BB26" s="4"/>
      <c r="BC26" s="4"/>
      <c r="BD26" s="138" t="s">
        <v>47</v>
      </c>
      <c r="BE26" s="4"/>
      <c r="BF26" s="138"/>
      <c r="BG26" s="4"/>
      <c r="BH26" s="4"/>
    </row>
    <row r="27" spans="1:60" s="5" customFormat="1" ht="15" customHeight="1" x14ac:dyDescent="0.55000000000000004">
      <c r="A27" s="76">
        <f>SUM(C27:K27)</f>
        <v>0</v>
      </c>
      <c r="B27" s="321" t="s">
        <v>217</v>
      </c>
      <c r="C27" s="321" t="s">
        <v>218</v>
      </c>
      <c r="D27" s="451"/>
      <c r="E27" s="451"/>
      <c r="F27" s="451"/>
      <c r="G27" s="451"/>
      <c r="H27" s="451"/>
      <c r="I27" s="451"/>
      <c r="J27" s="451"/>
      <c r="K27" s="452"/>
      <c r="L27" s="451"/>
      <c r="M27" s="452"/>
      <c r="N27" s="19"/>
      <c r="O27" s="19"/>
      <c r="P27" s="19"/>
      <c r="Q27" s="19"/>
      <c r="R27" s="19"/>
      <c r="S27" s="19"/>
      <c r="T27" s="19"/>
      <c r="U27" s="19"/>
      <c r="V27" s="19"/>
      <c r="W27" s="19"/>
      <c r="X27" s="19"/>
      <c r="Y27" s="19"/>
      <c r="Z27" s="19"/>
      <c r="AA27" s="19"/>
      <c r="AB27" s="19"/>
      <c r="AC27" s="19"/>
      <c r="AI27" s="4"/>
      <c r="AJ27" s="4"/>
      <c r="AK27" s="20"/>
      <c r="AL27" s="20"/>
      <c r="AM27" s="4"/>
      <c r="AN27" s="4"/>
      <c r="AO27" s="4"/>
      <c r="AP27" s="4"/>
      <c r="AQ27" s="4"/>
      <c r="AR27" s="4"/>
      <c r="AS27" s="4"/>
      <c r="AT27" s="31"/>
      <c r="AU27" s="4"/>
      <c r="AV27" s="4"/>
      <c r="AW27" s="4"/>
      <c r="AX27" s="4"/>
      <c r="AY27" s="4"/>
      <c r="AZ27" s="4"/>
      <c r="BA27" s="4"/>
      <c r="BB27" s="4"/>
      <c r="BC27" s="4"/>
      <c r="BD27" s="138" t="s">
        <v>144</v>
      </c>
      <c r="BE27" s="4"/>
      <c r="BF27" s="138"/>
      <c r="BG27" s="4"/>
      <c r="BH27" s="4"/>
    </row>
    <row r="28" spans="1:60" s="5" customFormat="1" ht="15" customHeight="1" thickBot="1" x14ac:dyDescent="0.6">
      <c r="A28" s="85">
        <f>SUM(C28:K28)</f>
        <v>0</v>
      </c>
      <c r="B28" s="322" t="s">
        <v>218</v>
      </c>
      <c r="C28" s="322" t="s">
        <v>218</v>
      </c>
      <c r="D28" s="442"/>
      <c r="E28" s="443"/>
      <c r="F28" s="442"/>
      <c r="G28" s="443"/>
      <c r="H28" s="442"/>
      <c r="I28" s="443"/>
      <c r="J28" s="442"/>
      <c r="K28" s="444"/>
      <c r="L28" s="442"/>
      <c r="M28" s="444"/>
      <c r="N28" s="19"/>
      <c r="O28" s="19"/>
      <c r="P28" s="19"/>
      <c r="Q28" s="19"/>
      <c r="R28" s="19"/>
      <c r="S28" s="19"/>
      <c r="T28" s="19"/>
      <c r="U28" s="19"/>
      <c r="V28" s="19"/>
      <c r="W28" s="19"/>
      <c r="X28" s="19"/>
      <c r="Y28" s="19"/>
      <c r="Z28" s="19"/>
      <c r="AA28" s="19"/>
      <c r="AB28" s="19"/>
      <c r="AC28" s="19"/>
      <c r="AI28" s="4"/>
      <c r="AJ28" s="4"/>
      <c r="AK28" s="20"/>
      <c r="AL28" s="20"/>
      <c r="AM28" s="4"/>
      <c r="AN28" s="4"/>
      <c r="AO28" s="4"/>
      <c r="AP28" s="4"/>
      <c r="AQ28" s="4"/>
      <c r="AR28" s="4"/>
      <c r="AS28" s="4"/>
      <c r="AT28" s="31"/>
      <c r="AU28" s="4"/>
      <c r="AV28" s="4"/>
      <c r="AW28" s="4"/>
      <c r="AX28" s="4"/>
      <c r="AY28" s="4"/>
      <c r="AZ28" s="4"/>
      <c r="BA28" s="4"/>
      <c r="BB28" s="4"/>
      <c r="BC28" s="4"/>
      <c r="BD28" s="138" t="s">
        <v>145</v>
      </c>
      <c r="BE28" s="4"/>
      <c r="BF28" s="138"/>
      <c r="BG28" s="4"/>
      <c r="BH28" s="4"/>
    </row>
    <row r="29" spans="1:60" s="5" customFormat="1" ht="15" customHeight="1" x14ac:dyDescent="0.55000000000000004">
      <c r="A29" s="19"/>
      <c r="B29" s="19"/>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I29" s="4"/>
      <c r="AJ29" s="4"/>
      <c r="AK29" s="20"/>
      <c r="AL29" s="20"/>
      <c r="AM29" s="4"/>
      <c r="AN29" s="4"/>
      <c r="AO29" s="4"/>
      <c r="AP29" s="4"/>
      <c r="AQ29" s="4"/>
      <c r="AR29" s="4"/>
      <c r="AS29" s="4"/>
      <c r="AT29" s="31"/>
      <c r="AU29" s="4"/>
      <c r="AV29" s="4"/>
      <c r="AW29" s="4"/>
      <c r="AX29" s="4"/>
      <c r="AY29" s="4"/>
      <c r="AZ29" s="4"/>
      <c r="BA29" s="4"/>
      <c r="BB29" s="4"/>
      <c r="BC29" s="4"/>
      <c r="BD29" s="138" t="s">
        <v>146</v>
      </c>
      <c r="BE29" s="4"/>
      <c r="BF29" s="138"/>
      <c r="BG29" s="4"/>
      <c r="BH29" s="4"/>
    </row>
    <row r="30" spans="1:60" s="5" customFormat="1" ht="15" customHeight="1" thickBot="1" x14ac:dyDescent="0.6">
      <c r="A30" s="19"/>
      <c r="B30" s="19"/>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I30" s="4"/>
      <c r="AJ30" s="4"/>
      <c r="AK30" s="20"/>
      <c r="AL30" s="20"/>
      <c r="AM30" s="4"/>
      <c r="AN30" s="4"/>
      <c r="AO30" s="4"/>
      <c r="AP30" s="4"/>
      <c r="AQ30" s="4"/>
      <c r="AR30" s="4"/>
      <c r="AS30" s="4"/>
      <c r="AT30" s="31"/>
      <c r="AU30" s="4"/>
      <c r="AV30" s="4"/>
      <c r="AW30" s="4"/>
      <c r="AX30" s="4"/>
      <c r="AY30" s="4"/>
      <c r="AZ30" s="4"/>
      <c r="BA30" s="4"/>
      <c r="BB30" s="4"/>
      <c r="BC30" s="4"/>
      <c r="BD30" s="138" t="s">
        <v>147</v>
      </c>
      <c r="BE30" s="4"/>
      <c r="BF30" s="138"/>
      <c r="BG30" s="4"/>
      <c r="BH30" s="4"/>
    </row>
    <row r="31" spans="1:60" ht="15" customHeight="1" x14ac:dyDescent="0.25">
      <c r="A31" s="430">
        <f>SUM(A24:A28)</f>
        <v>0</v>
      </c>
      <c r="B31" s="432" t="s">
        <v>5</v>
      </c>
      <c r="C31" s="433"/>
      <c r="D31" s="436">
        <f>SUM(D24:E28)</f>
        <v>0</v>
      </c>
      <c r="E31" s="437"/>
      <c r="F31" s="436">
        <f t="shared" ref="F31" si="0">SUM(F24:G28)</f>
        <v>0</v>
      </c>
      <c r="G31" s="437"/>
      <c r="H31" s="436">
        <f t="shared" ref="H31" si="1">SUM(H24:I28)</f>
        <v>0</v>
      </c>
      <c r="I31" s="437"/>
      <c r="J31" s="436">
        <f t="shared" ref="J31" si="2">SUM(J24:K28)</f>
        <v>0</v>
      </c>
      <c r="K31" s="437"/>
      <c r="L31" s="436">
        <f t="shared" ref="L31" si="3">SUM(L24:M28)</f>
        <v>0</v>
      </c>
      <c r="M31" s="437"/>
      <c r="N31" s="19"/>
      <c r="O31" s="19"/>
      <c r="P31" s="19"/>
      <c r="Q31" s="19"/>
      <c r="R31" s="19"/>
      <c r="S31" s="19"/>
      <c r="T31" s="19"/>
      <c r="U31" s="19"/>
      <c r="V31" s="19"/>
      <c r="W31" s="19"/>
      <c r="X31" s="19"/>
      <c r="Y31" s="19"/>
      <c r="Z31" s="19"/>
      <c r="AA31" s="19"/>
      <c r="AB31" s="19"/>
      <c r="AC31" s="19"/>
      <c r="AI31" s="4"/>
      <c r="AJ31" s="4"/>
      <c r="AK31" s="20"/>
      <c r="AL31" s="20"/>
      <c r="AM31" s="4"/>
      <c r="AN31" s="4"/>
      <c r="AO31" s="4"/>
      <c r="AP31" s="4"/>
      <c r="AQ31" s="4"/>
      <c r="AR31" s="4"/>
      <c r="AS31" s="4"/>
      <c r="AT31" s="31"/>
      <c r="AU31" s="4"/>
      <c r="AV31" s="4"/>
      <c r="AW31" s="4"/>
      <c r="AX31" s="4"/>
      <c r="AY31" s="4"/>
      <c r="AZ31" s="4"/>
      <c r="BA31" s="4"/>
      <c r="BB31" s="4"/>
      <c r="BC31" s="4"/>
      <c r="BD31" s="138" t="s">
        <v>48</v>
      </c>
      <c r="BE31" s="4"/>
      <c r="BG31" s="4"/>
      <c r="BH31" s="4"/>
    </row>
    <row r="32" spans="1:60" ht="15" customHeight="1" thickBot="1" x14ac:dyDescent="0.3">
      <c r="A32" s="431"/>
      <c r="B32" s="434"/>
      <c r="C32" s="435"/>
      <c r="D32" s="438"/>
      <c r="E32" s="439"/>
      <c r="F32" s="438"/>
      <c r="G32" s="439"/>
      <c r="H32" s="438"/>
      <c r="I32" s="439"/>
      <c r="J32" s="438"/>
      <c r="K32" s="439"/>
      <c r="L32" s="438"/>
      <c r="M32" s="439"/>
      <c r="N32" s="19"/>
      <c r="O32" s="19"/>
      <c r="P32" s="19"/>
      <c r="Q32" s="19"/>
      <c r="R32" s="19"/>
      <c r="S32" s="19"/>
      <c r="T32" s="19"/>
      <c r="U32" s="19"/>
      <c r="V32" s="19"/>
      <c r="W32" s="19"/>
      <c r="X32" s="19"/>
      <c r="Y32" s="19"/>
      <c r="Z32" s="19"/>
      <c r="AA32" s="19"/>
      <c r="AB32" s="19"/>
      <c r="AC32" s="19"/>
      <c r="AI32" s="4"/>
      <c r="AJ32" s="4"/>
      <c r="AK32" s="4"/>
      <c r="AL32" s="20"/>
      <c r="AM32" s="4"/>
      <c r="AN32" s="4"/>
      <c r="AO32" s="4"/>
      <c r="AP32" s="4"/>
      <c r="AQ32" s="4"/>
      <c r="AR32" s="4"/>
      <c r="AS32" s="4"/>
      <c r="AT32" s="31"/>
      <c r="AU32" s="4"/>
      <c r="AV32" s="4"/>
      <c r="AW32" s="4"/>
      <c r="AX32" s="4"/>
      <c r="AY32" s="4"/>
      <c r="AZ32" s="4"/>
      <c r="BA32" s="4"/>
      <c r="BB32" s="4"/>
      <c r="BC32" s="4"/>
      <c r="BD32" s="138" t="s">
        <v>49</v>
      </c>
      <c r="BE32" s="4"/>
      <c r="BG32" s="4"/>
      <c r="BH32" s="4"/>
    </row>
    <row r="33" spans="1:61" ht="15" customHeight="1" x14ac:dyDescent="0.25">
      <c r="A33" s="19"/>
      <c r="B33" s="19"/>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I33" s="4"/>
      <c r="AJ33" s="4"/>
      <c r="AK33" s="4"/>
      <c r="AM33" s="4"/>
      <c r="AN33" s="4"/>
      <c r="AO33" s="4"/>
      <c r="AP33" s="4"/>
      <c r="AQ33" s="4"/>
      <c r="AR33" s="4"/>
      <c r="AS33" s="4"/>
      <c r="AT33" s="31"/>
      <c r="AU33" s="4"/>
      <c r="AV33" s="4"/>
      <c r="AW33" s="4"/>
      <c r="AX33" s="4"/>
      <c r="AY33" s="4"/>
      <c r="AZ33" s="4"/>
      <c r="BA33" s="4"/>
      <c r="BB33" s="4"/>
      <c r="BC33" s="4"/>
      <c r="BD33" s="138" t="s">
        <v>50</v>
      </c>
      <c r="BE33" s="4"/>
      <c r="BG33" s="4"/>
      <c r="BH33" s="4"/>
    </row>
    <row r="34" spans="1:61" ht="15" customHeight="1" x14ac:dyDescent="0.25">
      <c r="A34" s="19"/>
      <c r="B34" s="19"/>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I34" s="4"/>
      <c r="AJ34" s="4"/>
      <c r="AK34" s="4"/>
      <c r="AM34" s="4"/>
      <c r="AN34" s="4"/>
      <c r="AO34" s="4"/>
      <c r="AP34" s="4"/>
      <c r="AQ34" s="4"/>
      <c r="AR34" s="4"/>
      <c r="AS34" s="4"/>
      <c r="AT34" s="31"/>
      <c r="AU34" s="4"/>
      <c r="AV34" s="4"/>
      <c r="AW34" s="4"/>
      <c r="AX34" s="4"/>
      <c r="AY34" s="4"/>
      <c r="AZ34" s="4"/>
      <c r="BA34" s="4"/>
      <c r="BB34" s="4"/>
      <c r="BC34" s="4"/>
      <c r="BD34" s="138" t="s">
        <v>155</v>
      </c>
      <c r="BE34" s="4"/>
      <c r="BG34" s="4"/>
      <c r="BH34" s="4"/>
    </row>
    <row r="35" spans="1:61" ht="15" customHeight="1" x14ac:dyDescent="0.25">
      <c r="A35" s="19"/>
      <c r="B35" s="19"/>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I35" s="4"/>
      <c r="AJ35" s="4"/>
      <c r="AK35" s="4"/>
      <c r="AL35" s="4"/>
      <c r="AM35" s="4"/>
      <c r="AN35" s="4"/>
      <c r="AO35" s="4"/>
      <c r="AP35" s="4"/>
      <c r="AQ35" s="4"/>
      <c r="AR35" s="4"/>
      <c r="AS35" s="4"/>
      <c r="AT35" s="31"/>
      <c r="AU35" s="4"/>
      <c r="AV35" s="4"/>
      <c r="AW35" s="4"/>
      <c r="AX35" s="4"/>
      <c r="AY35" s="4"/>
      <c r="AZ35" s="4"/>
      <c r="BA35" s="4"/>
      <c r="BB35" s="4"/>
      <c r="BC35" s="4"/>
      <c r="BD35" s="138" t="s">
        <v>91</v>
      </c>
      <c r="BE35" s="4"/>
      <c r="BG35" s="4"/>
      <c r="BH35" s="4"/>
    </row>
    <row r="36" spans="1:61" ht="15" customHeight="1" x14ac:dyDescent="0.25">
      <c r="A36" s="19"/>
      <c r="B36" s="19"/>
      <c r="C36" s="19"/>
      <c r="D36" s="19"/>
      <c r="E36" s="19"/>
      <c r="F36" s="19"/>
      <c r="G36" s="19"/>
      <c r="H36" s="19"/>
      <c r="I36" s="19"/>
      <c r="J36" s="19"/>
      <c r="K36" s="19"/>
      <c r="L36" s="19"/>
      <c r="M36" s="19"/>
      <c r="N36" s="19"/>
      <c r="O36" s="19"/>
      <c r="P36" s="19"/>
      <c r="Q36" s="19"/>
      <c r="R36" s="19"/>
      <c r="S36" s="19"/>
      <c r="T36" s="19"/>
      <c r="U36" s="19"/>
      <c r="V36" s="19"/>
      <c r="W36" s="19"/>
      <c r="X36" s="19"/>
      <c r="Y36" s="19"/>
      <c r="Z36" s="19"/>
      <c r="AA36" s="4"/>
      <c r="AJ36" s="4"/>
      <c r="AK36" s="4"/>
      <c r="AL36" s="4"/>
      <c r="AM36" s="20"/>
      <c r="AN36" s="4"/>
      <c r="AO36" s="4"/>
      <c r="AP36" s="4"/>
      <c r="AQ36" s="4"/>
      <c r="AR36" s="4"/>
      <c r="AS36" s="4"/>
      <c r="AT36" s="4"/>
      <c r="AU36" s="31"/>
      <c r="AV36" s="4"/>
      <c r="AW36" s="4"/>
      <c r="AX36" s="4"/>
      <c r="AY36" s="4"/>
      <c r="AZ36" s="4"/>
      <c r="BA36" s="4"/>
      <c r="BB36" s="4"/>
      <c r="BC36" s="4"/>
      <c r="BD36" s="4"/>
      <c r="BE36" s="138" t="s">
        <v>51</v>
      </c>
      <c r="BF36" s="4"/>
      <c r="BH36" s="4"/>
      <c r="BI36" s="4"/>
    </row>
    <row r="37" spans="1:61" ht="15" customHeight="1" x14ac:dyDescent="0.25">
      <c r="A37" s="19"/>
      <c r="B37" s="19"/>
      <c r="C37" s="19"/>
      <c r="D37" s="19"/>
      <c r="E37" s="19"/>
      <c r="F37" s="19"/>
      <c r="G37" s="19"/>
      <c r="H37" s="19"/>
      <c r="I37" s="19"/>
      <c r="J37" s="19"/>
      <c r="K37" s="19"/>
      <c r="L37" s="19"/>
      <c r="M37" s="19"/>
      <c r="N37" s="19"/>
      <c r="O37" s="19"/>
      <c r="P37" s="19"/>
      <c r="Q37" s="19"/>
      <c r="R37" s="19"/>
      <c r="S37" s="19"/>
      <c r="T37" s="19"/>
      <c r="U37" s="19"/>
      <c r="V37" s="19"/>
      <c r="W37" s="19"/>
      <c r="X37" s="19"/>
      <c r="Y37" s="19"/>
      <c r="Z37" s="19"/>
      <c r="AA37" s="20"/>
      <c r="AB37" s="3"/>
      <c r="AJ37" s="4"/>
      <c r="AK37" s="4"/>
      <c r="AL37" s="4"/>
      <c r="AN37" s="4"/>
      <c r="AO37" s="4"/>
      <c r="AP37" s="4"/>
      <c r="AQ37" s="4"/>
      <c r="AR37" s="4"/>
      <c r="AS37" s="4"/>
      <c r="AT37" s="4"/>
      <c r="AU37" s="31"/>
      <c r="AV37" s="4"/>
      <c r="AW37" s="4"/>
      <c r="AX37" s="4"/>
      <c r="AY37" s="4"/>
      <c r="AZ37" s="4"/>
      <c r="BA37" s="4"/>
      <c r="BB37" s="4"/>
      <c r="BC37" s="4"/>
      <c r="BD37" s="4"/>
      <c r="BE37" s="138" t="s">
        <v>52</v>
      </c>
      <c r="BF37" s="4"/>
      <c r="BH37" s="4"/>
      <c r="BI37" s="4"/>
    </row>
    <row r="38" spans="1:61" ht="15" customHeight="1" x14ac:dyDescent="0.25">
      <c r="A38" s="19"/>
      <c r="B38" s="19"/>
      <c r="C38" s="19"/>
      <c r="D38" s="19"/>
      <c r="E38" s="19"/>
      <c r="F38" s="19"/>
      <c r="G38" s="19"/>
      <c r="H38" s="19"/>
      <c r="I38" s="19"/>
      <c r="J38" s="19"/>
      <c r="K38" s="19"/>
      <c r="L38" s="19"/>
      <c r="M38" s="19"/>
      <c r="N38" s="19"/>
      <c r="O38" s="19"/>
      <c r="P38" s="19"/>
      <c r="Q38" s="19"/>
      <c r="R38" s="19"/>
      <c r="S38" s="19"/>
      <c r="T38" s="19"/>
      <c r="U38" s="19"/>
      <c r="V38" s="19"/>
      <c r="W38" s="19"/>
      <c r="X38" s="19"/>
      <c r="Y38" s="19"/>
      <c r="Z38" s="19"/>
      <c r="AA38" s="40"/>
      <c r="AB38" s="3"/>
      <c r="AJ38" s="4"/>
      <c r="AK38" s="4"/>
      <c r="AL38" s="4"/>
      <c r="AN38" s="4"/>
      <c r="AO38" s="4"/>
      <c r="AP38" s="4"/>
      <c r="AQ38" s="4"/>
      <c r="AR38" s="4"/>
      <c r="AS38" s="4"/>
      <c r="AT38" s="4"/>
      <c r="AU38" s="70"/>
      <c r="AV38" s="4"/>
      <c r="AW38" s="4"/>
      <c r="AX38" s="4"/>
      <c r="AY38" s="4"/>
      <c r="AZ38" s="4"/>
      <c r="BA38" s="4"/>
      <c r="BB38" s="4"/>
      <c r="BC38" s="4"/>
      <c r="BD38" s="4"/>
      <c r="BE38" s="4" t="s">
        <v>261</v>
      </c>
      <c r="BF38" s="4"/>
      <c r="BH38" s="4"/>
      <c r="BI38" s="4"/>
    </row>
    <row r="39" spans="1:61" ht="15" customHeight="1" x14ac:dyDescent="0.25">
      <c r="A39" s="19"/>
      <c r="B39" s="19"/>
      <c r="C39" s="19"/>
      <c r="D39" s="19"/>
      <c r="E39" s="19"/>
      <c r="F39" s="19"/>
      <c r="G39" s="19"/>
      <c r="H39" s="19"/>
      <c r="I39" s="19"/>
      <c r="J39" s="19"/>
      <c r="K39" s="19"/>
      <c r="L39" s="19"/>
      <c r="M39" s="19"/>
      <c r="N39" s="19"/>
      <c r="O39" s="19"/>
      <c r="P39" s="19"/>
      <c r="Q39" s="19"/>
      <c r="R39" s="19"/>
      <c r="S39" s="19"/>
      <c r="T39" s="19"/>
      <c r="U39" s="19"/>
      <c r="V39" s="19"/>
      <c r="W39" s="19"/>
      <c r="X39" s="19"/>
      <c r="Y39" s="19"/>
      <c r="Z39" s="19"/>
      <c r="AA39" s="3"/>
      <c r="AB39" s="3"/>
      <c r="AJ39" s="4"/>
      <c r="AK39" s="4"/>
      <c r="AL39" s="4"/>
      <c r="AM39" s="4"/>
      <c r="AN39" s="4"/>
      <c r="AO39" s="4"/>
      <c r="AP39" s="4"/>
      <c r="AQ39" s="4"/>
      <c r="AR39" s="4"/>
      <c r="AS39" s="4"/>
      <c r="AT39" s="4"/>
      <c r="AU39" s="70"/>
      <c r="AV39" s="4"/>
      <c r="AW39" s="4"/>
      <c r="AX39" s="4"/>
      <c r="AY39" s="4"/>
      <c r="AZ39" s="4"/>
      <c r="BA39" s="4"/>
      <c r="BB39" s="4"/>
      <c r="BC39" s="4"/>
      <c r="BD39" s="4"/>
      <c r="BE39" s="138" t="s">
        <v>53</v>
      </c>
      <c r="BF39" s="4"/>
      <c r="BH39" s="4"/>
      <c r="BI39" s="4"/>
    </row>
    <row r="40" spans="1:61" ht="15" customHeight="1" x14ac:dyDescent="0.25">
      <c r="A40" s="19"/>
      <c r="B40" s="19"/>
      <c r="C40" s="19"/>
      <c r="D40" s="19"/>
      <c r="E40" s="19"/>
      <c r="F40" s="19"/>
      <c r="G40" s="19"/>
      <c r="H40" s="19"/>
      <c r="I40" s="19"/>
      <c r="J40" s="19"/>
      <c r="K40" s="19"/>
      <c r="L40" s="19"/>
      <c r="M40" s="19"/>
      <c r="N40" s="19"/>
      <c r="O40" s="19"/>
      <c r="P40" s="19"/>
      <c r="Q40" s="19"/>
      <c r="R40" s="19"/>
      <c r="S40" s="19"/>
      <c r="T40" s="19"/>
      <c r="U40" s="19"/>
      <c r="V40" s="19"/>
      <c r="W40" s="19"/>
      <c r="X40" s="19"/>
      <c r="Y40" s="19"/>
      <c r="Z40" s="19"/>
      <c r="AJ40" s="4"/>
      <c r="AK40" s="4"/>
      <c r="AL40" s="4"/>
      <c r="AM40" s="4"/>
      <c r="AN40" s="4"/>
      <c r="AO40" s="4"/>
      <c r="AP40" s="4"/>
      <c r="AQ40" s="4"/>
      <c r="AR40" s="4"/>
      <c r="AS40" s="4"/>
      <c r="AT40" s="4"/>
      <c r="AU40" s="4"/>
      <c r="AV40" s="4"/>
      <c r="AW40" s="4"/>
      <c r="AX40" s="4"/>
      <c r="AY40" s="4"/>
      <c r="AZ40" s="4"/>
      <c r="BA40" s="4"/>
      <c r="BB40" s="4"/>
      <c r="BC40" s="4"/>
      <c r="BD40" s="4"/>
      <c r="BE40" s="4" t="s">
        <v>262</v>
      </c>
      <c r="BF40" s="4"/>
      <c r="BH40" s="4"/>
      <c r="BI40" s="4"/>
    </row>
    <row r="41" spans="1:61" ht="15" customHeight="1" x14ac:dyDescent="0.25">
      <c r="A41" s="19"/>
      <c r="B41" s="19"/>
      <c r="C41" s="19"/>
      <c r="D41" s="19"/>
      <c r="E41" s="19"/>
      <c r="F41" s="19"/>
      <c r="G41" s="19"/>
      <c r="H41" s="19"/>
      <c r="I41" s="19"/>
      <c r="J41" s="19"/>
      <c r="K41" s="19"/>
      <c r="L41" s="19"/>
      <c r="M41" s="19"/>
      <c r="N41" s="19"/>
      <c r="O41" s="19"/>
      <c r="P41" s="19"/>
      <c r="Q41" s="19"/>
      <c r="R41" s="19"/>
      <c r="S41" s="19"/>
      <c r="T41" s="19"/>
      <c r="U41" s="19"/>
      <c r="V41" s="19"/>
      <c r="W41" s="19"/>
      <c r="X41" s="19"/>
      <c r="Y41" s="19"/>
      <c r="Z41" s="19"/>
      <c r="AJ41" s="4"/>
      <c r="AK41" s="4"/>
      <c r="AL41" s="4"/>
      <c r="AM41" s="4"/>
      <c r="AN41" s="4"/>
      <c r="AO41" s="4"/>
      <c r="AP41" s="4"/>
      <c r="AQ41" s="4"/>
      <c r="AR41" s="4"/>
      <c r="AS41" s="4"/>
      <c r="AT41" s="4"/>
      <c r="AU41" s="4"/>
      <c r="AV41" s="4"/>
      <c r="AW41" s="4"/>
      <c r="AX41" s="4"/>
      <c r="AY41" s="4"/>
      <c r="AZ41" s="4"/>
      <c r="BA41" s="4"/>
      <c r="BB41" s="4"/>
      <c r="BC41" s="4"/>
      <c r="BD41" s="4"/>
      <c r="BE41" s="4" t="s">
        <v>263</v>
      </c>
      <c r="BF41" s="4"/>
      <c r="BH41" s="4"/>
      <c r="BI41" s="4"/>
    </row>
    <row r="42" spans="1:61" ht="15" customHeight="1" x14ac:dyDescent="0.25">
      <c r="A42" s="19"/>
      <c r="B42" s="19"/>
      <c r="C42" s="19"/>
      <c r="D42" s="19"/>
      <c r="E42" s="19"/>
      <c r="F42" s="19"/>
      <c r="G42" s="19"/>
      <c r="H42" s="19"/>
      <c r="I42" s="19"/>
      <c r="J42" s="19"/>
      <c r="K42" s="19"/>
      <c r="L42" s="19"/>
      <c r="M42" s="19"/>
      <c r="N42" s="19"/>
      <c r="O42" s="19"/>
      <c r="P42" s="19"/>
      <c r="Q42" s="19"/>
      <c r="R42" s="19"/>
      <c r="S42" s="19"/>
      <c r="T42" s="19"/>
      <c r="U42" s="19"/>
      <c r="V42" s="19"/>
      <c r="W42" s="19"/>
      <c r="X42" s="19"/>
      <c r="Y42" s="19"/>
      <c r="Z42" s="19"/>
      <c r="AJ42" s="4"/>
      <c r="AK42" s="4"/>
      <c r="AL42" s="4"/>
      <c r="AM42" s="4"/>
      <c r="AN42" s="4"/>
      <c r="AO42" s="4"/>
      <c r="AP42" s="4"/>
      <c r="AQ42" s="4"/>
      <c r="AR42" s="4"/>
      <c r="AS42" s="4"/>
      <c r="AT42" s="4"/>
      <c r="AU42" s="4"/>
      <c r="AV42" s="4"/>
      <c r="AW42" s="4"/>
      <c r="AX42" s="4"/>
      <c r="AY42" s="4"/>
      <c r="AZ42" s="4"/>
      <c r="BA42" s="4"/>
      <c r="BB42" s="4"/>
      <c r="BC42" s="4"/>
      <c r="BD42" s="4"/>
      <c r="BE42" s="4" t="s">
        <v>264</v>
      </c>
      <c r="BF42" s="4"/>
      <c r="BH42" s="4"/>
      <c r="BI42" s="4"/>
    </row>
    <row r="43" spans="1:61" ht="15" customHeight="1" x14ac:dyDescent="0.25">
      <c r="A43" s="19"/>
      <c r="B43" s="19"/>
      <c r="C43" s="19"/>
      <c r="D43" s="19"/>
      <c r="E43" s="19"/>
      <c r="F43" s="19"/>
      <c r="G43" s="19"/>
      <c r="H43" s="19"/>
      <c r="I43" s="19"/>
      <c r="J43" s="19"/>
      <c r="K43" s="19"/>
      <c r="L43" s="19"/>
      <c r="M43" s="19"/>
      <c r="N43" s="19"/>
      <c r="O43" s="19"/>
      <c r="P43" s="19"/>
      <c r="Q43" s="19"/>
      <c r="R43" s="19"/>
      <c r="S43" s="19"/>
      <c r="T43" s="19"/>
      <c r="U43" s="19"/>
      <c r="V43" s="19"/>
      <c r="W43" s="19"/>
      <c r="X43" s="19"/>
      <c r="Y43" s="19"/>
      <c r="Z43" s="19"/>
      <c r="AJ43" s="4"/>
      <c r="AK43" s="4"/>
      <c r="AL43" s="4"/>
      <c r="AM43" s="4"/>
      <c r="AN43" s="4"/>
      <c r="AO43" s="4"/>
      <c r="AP43" s="4"/>
      <c r="AQ43" s="4"/>
      <c r="AR43" s="4"/>
      <c r="AS43" s="4"/>
      <c r="AT43" s="4"/>
      <c r="AU43" s="4"/>
      <c r="AV43" s="4"/>
      <c r="AW43" s="4"/>
      <c r="AX43" s="4"/>
      <c r="AY43" s="4"/>
      <c r="AZ43" s="4"/>
      <c r="BA43" s="4"/>
      <c r="BB43" s="4"/>
      <c r="BC43" s="4"/>
      <c r="BD43" s="4"/>
      <c r="BE43" s="4" t="s">
        <v>265</v>
      </c>
      <c r="BF43" s="4"/>
      <c r="BH43" s="4"/>
      <c r="BI43" s="4"/>
    </row>
    <row r="44" spans="1:61" ht="15" customHeight="1" x14ac:dyDescent="0.25">
      <c r="A44" s="19"/>
      <c r="B44" s="19"/>
      <c r="C44" s="19"/>
      <c r="D44" s="19"/>
      <c r="E44" s="19"/>
      <c r="F44" s="19"/>
      <c r="G44" s="19"/>
      <c r="H44" s="19"/>
      <c r="I44" s="19"/>
      <c r="J44" s="19"/>
      <c r="K44" s="19"/>
      <c r="L44" s="19"/>
      <c r="M44" s="19"/>
      <c r="N44" s="19"/>
      <c r="O44" s="19"/>
      <c r="P44" s="19"/>
      <c r="Q44" s="19"/>
      <c r="R44" s="19"/>
      <c r="S44" s="19"/>
      <c r="T44" s="19"/>
      <c r="U44" s="19"/>
      <c r="V44" s="19"/>
      <c r="W44" s="19"/>
      <c r="X44" s="19"/>
      <c r="Y44" s="19"/>
      <c r="Z44" s="19"/>
      <c r="AJ44" s="4"/>
      <c r="AK44" s="4"/>
      <c r="AL44" s="4"/>
      <c r="AM44" s="4"/>
      <c r="AN44" s="4"/>
      <c r="AO44" s="4"/>
      <c r="AP44" s="4"/>
      <c r="AQ44" s="4"/>
      <c r="AR44" s="4"/>
      <c r="AS44" s="4"/>
      <c r="AT44" s="4"/>
      <c r="AU44" s="4"/>
      <c r="AV44" s="4"/>
      <c r="AW44" s="4"/>
      <c r="AX44" s="4"/>
      <c r="AY44" s="4"/>
      <c r="AZ44" s="4"/>
      <c r="BA44" s="4"/>
      <c r="BB44" s="4"/>
      <c r="BC44" s="4"/>
      <c r="BD44" s="4"/>
      <c r="BE44" s="4" t="s">
        <v>266</v>
      </c>
      <c r="BF44" s="4"/>
      <c r="BH44" s="4"/>
      <c r="BI44" s="4"/>
    </row>
    <row r="45" spans="1:61" ht="15" customHeight="1" x14ac:dyDescent="0.25">
      <c r="A45" s="19"/>
      <c r="B45" s="19"/>
      <c r="C45" s="19"/>
      <c r="D45" s="19"/>
      <c r="E45" s="19"/>
      <c r="F45" s="19"/>
      <c r="G45" s="19"/>
      <c r="H45" s="19"/>
      <c r="I45" s="19"/>
      <c r="J45" s="19"/>
      <c r="K45" s="19"/>
      <c r="L45" s="19"/>
      <c r="M45" s="19"/>
      <c r="N45" s="19"/>
      <c r="O45" s="19"/>
      <c r="P45" s="19"/>
      <c r="Q45" s="19"/>
      <c r="R45" s="19"/>
      <c r="S45" s="19"/>
      <c r="T45" s="19"/>
      <c r="U45" s="19"/>
      <c r="V45" s="19"/>
      <c r="W45" s="19"/>
      <c r="X45" s="19"/>
      <c r="Y45" s="19"/>
      <c r="Z45" s="19"/>
      <c r="AJ45" s="4"/>
      <c r="AK45" s="4"/>
      <c r="AL45" s="4"/>
      <c r="AM45" s="4"/>
      <c r="AN45" s="4"/>
      <c r="AO45" s="4"/>
      <c r="AP45" s="4"/>
      <c r="AQ45" s="4"/>
      <c r="AR45" s="4"/>
      <c r="AS45" s="4"/>
      <c r="AT45" s="4"/>
      <c r="AU45" s="4"/>
      <c r="AV45" s="4"/>
      <c r="AW45" s="4"/>
      <c r="AX45" s="4"/>
      <c r="AY45" s="4"/>
      <c r="AZ45" s="4"/>
      <c r="BA45" s="4"/>
      <c r="BB45" s="4"/>
      <c r="BC45" s="4"/>
      <c r="BD45" s="4"/>
      <c r="BE45" s="4"/>
      <c r="BF45" s="4"/>
      <c r="BH45" s="4"/>
      <c r="BI45" s="4"/>
    </row>
    <row r="46" spans="1:61" ht="15" customHeight="1" x14ac:dyDescent="0.25">
      <c r="A46" s="19"/>
      <c r="B46" s="19"/>
      <c r="C46" s="19"/>
      <c r="D46" s="19"/>
      <c r="E46" s="19"/>
      <c r="F46" s="19"/>
      <c r="G46" s="19"/>
      <c r="H46" s="19"/>
      <c r="I46" s="19"/>
      <c r="J46" s="19"/>
      <c r="K46" s="19"/>
      <c r="L46" s="19"/>
      <c r="M46" s="19"/>
      <c r="N46" s="19"/>
      <c r="O46" s="19"/>
      <c r="P46" s="19"/>
      <c r="Q46" s="19"/>
      <c r="R46" s="19"/>
      <c r="S46" s="19"/>
      <c r="T46" s="19"/>
      <c r="U46" s="19"/>
      <c r="V46" s="19"/>
      <c r="W46" s="19"/>
      <c r="X46" s="19"/>
      <c r="Y46" s="19"/>
      <c r="Z46" s="19"/>
      <c r="AJ46" s="4"/>
      <c r="AK46" s="4"/>
      <c r="AL46" s="4"/>
      <c r="AM46" s="4"/>
      <c r="AN46" s="4"/>
      <c r="AO46" s="4"/>
      <c r="AP46" s="4"/>
      <c r="AQ46" s="4"/>
      <c r="AR46" s="4"/>
      <c r="AS46" s="4"/>
      <c r="AT46" s="4"/>
      <c r="AU46" s="4"/>
      <c r="AV46" s="4"/>
      <c r="AW46" s="4"/>
      <c r="AX46" s="4"/>
      <c r="AY46" s="4"/>
      <c r="AZ46" s="4"/>
      <c r="BA46" s="4"/>
      <c r="BB46" s="4"/>
      <c r="BC46" s="4"/>
      <c r="BD46" s="4"/>
      <c r="BF46" s="4"/>
      <c r="BH46" s="4"/>
      <c r="BI46" s="4"/>
    </row>
    <row r="47" spans="1:61" ht="15" customHeight="1" x14ac:dyDescent="0.25">
      <c r="A47" s="19"/>
      <c r="B47" s="19"/>
      <c r="C47" s="19"/>
      <c r="D47" s="19"/>
      <c r="E47" s="19"/>
      <c r="F47" s="19"/>
      <c r="G47" s="19"/>
      <c r="H47" s="19"/>
      <c r="I47" s="19"/>
      <c r="J47" s="19"/>
      <c r="K47" s="19"/>
      <c r="L47" s="19"/>
      <c r="M47" s="19"/>
      <c r="N47" s="19"/>
      <c r="O47" s="19"/>
      <c r="P47" s="19"/>
      <c r="Q47" s="19"/>
      <c r="R47" s="19"/>
      <c r="S47" s="19"/>
      <c r="T47" s="19"/>
      <c r="U47" s="19"/>
      <c r="V47" s="19"/>
      <c r="W47" s="19"/>
      <c r="X47" s="19"/>
      <c r="Y47" s="19"/>
      <c r="Z47" s="19"/>
      <c r="AJ47" s="4"/>
      <c r="AK47" s="4"/>
      <c r="AL47" s="4"/>
      <c r="AM47" s="4"/>
      <c r="AN47" s="4"/>
      <c r="AO47" s="4"/>
      <c r="AP47" s="4"/>
      <c r="AQ47" s="4"/>
      <c r="AR47" s="4"/>
      <c r="AS47" s="4"/>
      <c r="AT47" s="4"/>
      <c r="AU47" s="4"/>
      <c r="AV47" s="4"/>
      <c r="AW47" s="4"/>
      <c r="AX47" s="4"/>
      <c r="AY47" s="4"/>
      <c r="AZ47" s="4"/>
      <c r="BA47" s="4"/>
      <c r="BB47" s="4"/>
      <c r="BC47" s="4"/>
      <c r="BD47" s="4"/>
      <c r="BE47" s="4"/>
      <c r="BF47" s="4"/>
      <c r="BH47" s="4"/>
      <c r="BI47" s="4"/>
    </row>
    <row r="48" spans="1:61" ht="15" customHeight="1" x14ac:dyDescent="0.25">
      <c r="A48" s="19"/>
      <c r="B48" s="19"/>
      <c r="C48" s="19"/>
      <c r="D48" s="19"/>
      <c r="E48" s="19"/>
      <c r="F48" s="19"/>
      <c r="G48" s="19"/>
      <c r="H48" s="19"/>
      <c r="I48" s="19"/>
      <c r="J48" s="19"/>
      <c r="K48" s="19"/>
      <c r="L48" s="19"/>
      <c r="M48" s="19"/>
      <c r="N48" s="19"/>
      <c r="O48" s="19"/>
      <c r="P48" s="19"/>
      <c r="Q48" s="19"/>
      <c r="R48" s="19"/>
      <c r="S48" s="19"/>
      <c r="T48" s="19"/>
      <c r="U48" s="19"/>
      <c r="V48" s="19"/>
      <c r="W48" s="19"/>
      <c r="X48" s="19"/>
      <c r="Y48" s="19"/>
      <c r="Z48" s="19"/>
      <c r="AJ48" s="4"/>
      <c r="AK48" s="4"/>
      <c r="AL48" s="4"/>
      <c r="AM48" s="4"/>
      <c r="AN48" s="4"/>
      <c r="AO48" s="4"/>
      <c r="AP48" s="4"/>
      <c r="AQ48" s="4"/>
      <c r="AR48" s="4"/>
      <c r="AS48" s="4"/>
      <c r="AT48" s="4"/>
      <c r="AU48" s="4"/>
      <c r="AV48" s="4"/>
      <c r="AW48" s="4"/>
      <c r="AX48" s="4"/>
      <c r="AY48" s="4"/>
      <c r="AZ48" s="4"/>
      <c r="BA48" s="4"/>
      <c r="BB48" s="4"/>
      <c r="BC48" s="4"/>
      <c r="BD48" s="4"/>
      <c r="BE48" s="4"/>
      <c r="BF48" s="4"/>
      <c r="BH48" s="4"/>
      <c r="BI48" s="4"/>
    </row>
    <row r="49" spans="1:61" ht="15" customHeight="1" x14ac:dyDescent="0.25">
      <c r="A49" s="19"/>
      <c r="B49" s="19"/>
      <c r="C49" s="19"/>
      <c r="D49" s="19"/>
      <c r="E49" s="19"/>
      <c r="F49" s="19"/>
      <c r="G49" s="19"/>
      <c r="H49" s="19"/>
      <c r="I49" s="19"/>
      <c r="J49" s="19"/>
      <c r="K49" s="19"/>
      <c r="L49" s="19"/>
      <c r="M49" s="19"/>
      <c r="N49" s="19"/>
      <c r="O49" s="19"/>
      <c r="P49" s="19"/>
      <c r="Q49" s="19"/>
      <c r="R49" s="19"/>
      <c r="S49" s="19"/>
      <c r="T49" s="19"/>
      <c r="U49" s="19"/>
      <c r="V49" s="19"/>
      <c r="W49" s="19"/>
      <c r="X49" s="19"/>
      <c r="Y49" s="19"/>
      <c r="Z49" s="19"/>
      <c r="AJ49" s="4"/>
      <c r="AK49" s="4"/>
      <c r="AL49" s="4"/>
      <c r="AM49" s="4"/>
      <c r="AN49" s="4"/>
      <c r="AO49" s="4"/>
      <c r="AP49" s="4"/>
      <c r="AQ49" s="4"/>
      <c r="AR49" s="4"/>
      <c r="AS49" s="4"/>
      <c r="AT49" s="4"/>
      <c r="AU49" s="4"/>
      <c r="AV49" s="4"/>
      <c r="AW49" s="4"/>
      <c r="AX49" s="4"/>
      <c r="AY49" s="4"/>
      <c r="AZ49" s="4"/>
      <c r="BA49" s="4"/>
      <c r="BB49" s="4"/>
      <c r="BC49" s="4"/>
      <c r="BD49" s="4"/>
      <c r="BE49" s="4"/>
      <c r="BF49" s="4"/>
      <c r="BH49" s="4"/>
      <c r="BI49" s="4"/>
    </row>
    <row r="50" spans="1:61" ht="15" customHeight="1" x14ac:dyDescent="0.25">
      <c r="A50" s="19"/>
      <c r="B50" s="19"/>
      <c r="C50" s="19"/>
      <c r="D50" s="19"/>
      <c r="E50" s="19"/>
      <c r="F50" s="19"/>
      <c r="G50" s="19"/>
      <c r="H50" s="19"/>
      <c r="I50" s="19"/>
      <c r="J50" s="19"/>
      <c r="K50" s="19"/>
      <c r="L50" s="19"/>
      <c r="M50" s="19"/>
      <c r="N50" s="19"/>
      <c r="O50" s="19"/>
      <c r="P50" s="19"/>
      <c r="Q50" s="19"/>
      <c r="R50" s="19"/>
      <c r="S50" s="19"/>
      <c r="T50" s="19"/>
      <c r="U50" s="19"/>
      <c r="V50" s="19"/>
      <c r="W50" s="19"/>
      <c r="X50" s="19"/>
      <c r="Y50" s="19"/>
      <c r="Z50" s="19"/>
      <c r="AJ50" s="4"/>
      <c r="AK50" s="4"/>
      <c r="AL50" s="4"/>
      <c r="AM50" s="4"/>
      <c r="AN50" s="4"/>
      <c r="AO50" s="4"/>
      <c r="AP50" s="4"/>
      <c r="AQ50" s="4"/>
      <c r="AR50" s="4"/>
      <c r="AS50" s="4"/>
      <c r="AT50" s="4"/>
      <c r="AU50" s="4"/>
      <c r="AV50" s="4"/>
      <c r="AW50" s="4"/>
      <c r="AX50" s="4"/>
      <c r="AY50" s="4"/>
      <c r="AZ50" s="4"/>
      <c r="BA50" s="4"/>
      <c r="BB50" s="4"/>
      <c r="BC50" s="4"/>
      <c r="BD50" s="4"/>
      <c r="BE50" s="4"/>
      <c r="BF50" s="4"/>
      <c r="BG50" s="4"/>
      <c r="BH50" s="4"/>
      <c r="BI50" s="4"/>
    </row>
    <row r="51" spans="1:61" ht="15" customHeight="1" x14ac:dyDescent="0.25">
      <c r="A51" s="19"/>
      <c r="B51" s="19"/>
      <c r="C51" s="19"/>
      <c r="D51" s="19"/>
      <c r="E51" s="19"/>
      <c r="F51" s="19"/>
      <c r="G51" s="19"/>
      <c r="H51" s="19"/>
      <c r="I51" s="19"/>
      <c r="J51" s="19"/>
      <c r="K51" s="19"/>
      <c r="L51" s="19"/>
      <c r="M51" s="19"/>
      <c r="N51" s="19"/>
      <c r="O51" s="19"/>
      <c r="P51" s="19"/>
      <c r="Q51" s="19"/>
      <c r="R51" s="19"/>
      <c r="S51" s="19"/>
      <c r="T51" s="19"/>
      <c r="U51" s="19"/>
      <c r="V51" s="19"/>
      <c r="W51" s="19"/>
      <c r="X51" s="19"/>
      <c r="Y51" s="19"/>
      <c r="Z51" s="19"/>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1:61" ht="15" customHeight="1" x14ac:dyDescent="0.25">
      <c r="A52" s="19"/>
      <c r="B52" s="138"/>
      <c r="L52" s="138"/>
      <c r="O52" s="19"/>
      <c r="P52" s="19"/>
      <c r="Q52" s="19"/>
      <c r="R52" s="19"/>
      <c r="S52" s="19"/>
      <c r="T52" s="19"/>
      <c r="U52" s="19"/>
      <c r="V52" s="19"/>
      <c r="W52" s="19"/>
      <c r="X52" s="19"/>
      <c r="Y52" s="19"/>
      <c r="Z52" s="19"/>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1:61" ht="15" customHeight="1" x14ac:dyDescent="0.25">
      <c r="B53" s="138"/>
      <c r="L53" s="138"/>
      <c r="O53" s="19"/>
      <c r="P53" s="19"/>
      <c r="Q53" s="19"/>
      <c r="R53" s="19"/>
      <c r="S53" s="19"/>
      <c r="T53" s="19"/>
      <c r="U53" s="19"/>
      <c r="V53" s="19"/>
      <c r="W53" s="19"/>
      <c r="X53" s="19"/>
      <c r="Y53" s="19"/>
      <c r="Z53" s="19"/>
      <c r="AJ53" s="4"/>
      <c r="AK53" s="4"/>
      <c r="AL53" s="4"/>
      <c r="AM53" s="4"/>
      <c r="AN53" s="4"/>
      <c r="AO53" s="4"/>
      <c r="AP53" s="4"/>
      <c r="AQ53" s="4"/>
      <c r="AR53" s="4"/>
      <c r="AS53" s="4"/>
      <c r="AT53" s="4"/>
      <c r="AU53" s="4"/>
      <c r="AV53" s="4"/>
      <c r="AW53" s="4"/>
      <c r="AX53" s="4"/>
      <c r="AY53" s="4"/>
      <c r="AZ53" s="4"/>
      <c r="BA53" s="4"/>
      <c r="BB53" s="4"/>
      <c r="BC53" s="4"/>
      <c r="BD53" s="4"/>
      <c r="BE53" s="4"/>
      <c r="BF53" s="4"/>
      <c r="BG53" s="4"/>
      <c r="BH53" s="4"/>
      <c r="BI53" s="4"/>
    </row>
    <row r="54" spans="1:61" ht="15" customHeight="1" x14ac:dyDescent="0.25">
      <c r="B54" s="138"/>
      <c r="L54" s="138"/>
      <c r="O54" s="19"/>
      <c r="P54" s="19"/>
      <c r="Q54" s="19"/>
      <c r="R54" s="19"/>
      <c r="S54" s="19"/>
      <c r="T54" s="19"/>
      <c r="U54" s="19"/>
      <c r="V54" s="19"/>
      <c r="W54" s="19"/>
      <c r="X54" s="19"/>
      <c r="Y54" s="19"/>
      <c r="Z54" s="19"/>
      <c r="AJ54" s="4"/>
      <c r="AK54" s="4"/>
      <c r="AL54" s="4"/>
      <c r="AM54" s="4"/>
      <c r="AN54" s="4"/>
      <c r="AO54" s="4"/>
      <c r="AP54" s="4"/>
      <c r="AQ54" s="4"/>
      <c r="AR54" s="4"/>
      <c r="AS54" s="4"/>
      <c r="AT54" s="4"/>
      <c r="AU54" s="4"/>
      <c r="AV54" s="4"/>
      <c r="AW54" s="4"/>
      <c r="AX54" s="4"/>
      <c r="AY54" s="4"/>
      <c r="AZ54" s="4"/>
      <c r="BA54" s="4"/>
      <c r="BB54" s="4"/>
      <c r="BC54" s="4"/>
      <c r="BD54" s="4"/>
      <c r="BE54" s="4"/>
      <c r="BF54" s="4"/>
      <c r="BG54" s="4"/>
      <c r="BH54" s="4"/>
      <c r="BI54" s="4"/>
    </row>
    <row r="55" spans="1:61" ht="15" customHeight="1" x14ac:dyDescent="0.25">
      <c r="B55" s="138"/>
      <c r="L55" s="138"/>
      <c r="O55" s="19"/>
      <c r="P55" s="19"/>
      <c r="Q55" s="19"/>
      <c r="R55" s="19"/>
      <c r="S55" s="19"/>
      <c r="T55" s="19"/>
      <c r="U55" s="19"/>
      <c r="V55" s="19"/>
      <c r="W55" s="19"/>
      <c r="X55" s="19"/>
      <c r="Y55" s="19"/>
      <c r="Z55" s="19"/>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1:61" ht="15" customHeight="1" x14ac:dyDescent="0.25">
      <c r="B56" s="138"/>
      <c r="L56" s="138"/>
      <c r="O56" s="19"/>
      <c r="P56" s="19"/>
      <c r="Q56" s="19"/>
      <c r="R56" s="19"/>
      <c r="S56" s="19"/>
      <c r="T56" s="19"/>
      <c r="U56" s="19"/>
      <c r="V56" s="19"/>
      <c r="W56" s="19"/>
      <c r="X56" s="19"/>
      <c r="Y56" s="19"/>
      <c r="Z56" s="19"/>
      <c r="AJ56" s="4"/>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15" customHeight="1" x14ac:dyDescent="0.25">
      <c r="B57" s="138"/>
      <c r="L57" s="138"/>
      <c r="O57" s="19"/>
      <c r="P57" s="19"/>
      <c r="Q57" s="19"/>
      <c r="R57" s="19"/>
      <c r="S57" s="19"/>
      <c r="T57" s="19"/>
      <c r="U57" s="19"/>
      <c r="V57" s="19"/>
      <c r="W57" s="19"/>
      <c r="X57" s="19"/>
      <c r="Y57" s="19"/>
      <c r="Z57" s="19"/>
      <c r="AJ57" s="4"/>
      <c r="AK57" s="4"/>
      <c r="AL57" s="4"/>
      <c r="AM57" s="4"/>
      <c r="AN57" s="4"/>
      <c r="AO57" s="4"/>
      <c r="AP57" s="4"/>
      <c r="AQ57" s="4"/>
      <c r="AR57" s="4"/>
      <c r="AS57" s="4"/>
      <c r="AT57" s="4"/>
      <c r="AU57" s="4"/>
      <c r="AV57" s="4"/>
      <c r="AW57" s="4"/>
      <c r="AX57" s="4"/>
      <c r="AY57" s="4"/>
      <c r="AZ57" s="4"/>
      <c r="BA57" s="4"/>
      <c r="BB57" s="4"/>
      <c r="BC57" s="4"/>
      <c r="BD57" s="4"/>
      <c r="BE57" s="4"/>
      <c r="BF57" s="4"/>
      <c r="BG57" s="4"/>
      <c r="BH57" s="4"/>
      <c r="BI57" s="4"/>
    </row>
    <row r="58" spans="1:61" ht="15" customHeight="1" x14ac:dyDescent="0.25">
      <c r="B58" s="138"/>
      <c r="L58" s="138"/>
      <c r="O58" s="19"/>
      <c r="P58" s="19"/>
      <c r="Q58" s="19"/>
      <c r="R58" s="19"/>
      <c r="S58" s="19"/>
      <c r="T58" s="19"/>
      <c r="U58" s="19"/>
      <c r="V58" s="19"/>
      <c r="W58" s="19"/>
      <c r="X58" s="19"/>
      <c r="Y58" s="19"/>
      <c r="Z58" s="19"/>
      <c r="AJ58" s="4"/>
      <c r="AK58" s="4"/>
      <c r="AL58" s="4"/>
      <c r="AM58" s="4"/>
      <c r="AN58" s="4"/>
      <c r="AO58" s="4"/>
      <c r="AP58" s="4"/>
      <c r="AQ58" s="4"/>
      <c r="AR58" s="4"/>
      <c r="AS58" s="4"/>
      <c r="AT58" s="4"/>
      <c r="AU58" s="4"/>
      <c r="AV58" s="4"/>
      <c r="AW58" s="4"/>
      <c r="AX58" s="4"/>
      <c r="AY58" s="4"/>
      <c r="AZ58" s="4"/>
      <c r="BA58" s="4"/>
      <c r="BB58" s="4"/>
      <c r="BC58" s="4"/>
      <c r="BD58" s="4"/>
      <c r="BE58" s="4"/>
      <c r="BF58" s="4"/>
      <c r="BG58" s="4"/>
      <c r="BH58" s="4"/>
      <c r="BI58" s="4"/>
    </row>
    <row r="59" spans="1:61" ht="15" customHeight="1" x14ac:dyDescent="0.25">
      <c r="B59" s="138"/>
      <c r="L59" s="138"/>
      <c r="O59" s="19"/>
      <c r="P59" s="19"/>
      <c r="Q59" s="19"/>
      <c r="R59" s="19"/>
      <c r="S59" s="19"/>
      <c r="T59" s="19"/>
      <c r="U59" s="19"/>
      <c r="V59" s="19"/>
      <c r="W59" s="19"/>
      <c r="X59" s="19"/>
      <c r="Y59" s="19"/>
      <c r="Z59" s="19"/>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15" customHeight="1" x14ac:dyDescent="0.25">
      <c r="B60" s="138"/>
      <c r="L60" s="138"/>
      <c r="AJ60" s="4"/>
      <c r="AK60" s="4"/>
      <c r="AL60" s="4"/>
      <c r="AM60" s="4"/>
      <c r="AN60" s="4"/>
      <c r="AO60" s="4"/>
      <c r="AP60" s="4"/>
      <c r="AQ60" s="4"/>
      <c r="AR60" s="4"/>
      <c r="AS60" s="4"/>
      <c r="AT60" s="4"/>
      <c r="AU60" s="4"/>
      <c r="AV60" s="4"/>
      <c r="AW60" s="4"/>
      <c r="AX60" s="4"/>
      <c r="AY60" s="4"/>
      <c r="AZ60" s="4"/>
      <c r="BA60" s="4"/>
      <c r="BB60" s="4"/>
      <c r="BC60" s="4"/>
      <c r="BD60" s="4"/>
      <c r="BE60" s="4"/>
      <c r="BF60" s="4"/>
      <c r="BG60" s="4"/>
      <c r="BH60" s="4"/>
      <c r="BI60" s="4"/>
    </row>
    <row r="61" spans="1:61" ht="15" customHeight="1" x14ac:dyDescent="0.25">
      <c r="B61" s="138"/>
      <c r="L61" s="138"/>
      <c r="AJ61" s="4"/>
      <c r="AK61" s="4"/>
      <c r="AL61" s="4"/>
      <c r="AM61" s="4"/>
      <c r="AN61" s="4"/>
      <c r="AO61" s="4"/>
      <c r="AP61" s="4"/>
      <c r="AQ61" s="4"/>
      <c r="AR61" s="4"/>
      <c r="AS61" s="4"/>
      <c r="AT61" s="4"/>
      <c r="AU61" s="4"/>
      <c r="AV61" s="4"/>
      <c r="AW61" s="4"/>
      <c r="AX61" s="4"/>
      <c r="AY61" s="4"/>
      <c r="AZ61" s="4"/>
      <c r="BA61" s="4"/>
      <c r="BB61" s="4"/>
      <c r="BC61" s="4"/>
      <c r="BD61" s="4"/>
      <c r="BE61" s="4"/>
      <c r="BF61" s="4"/>
      <c r="BG61" s="4"/>
      <c r="BH61" s="4"/>
      <c r="BI61" s="4"/>
    </row>
    <row r="62" spans="1:61" ht="15" customHeight="1" x14ac:dyDescent="0.25">
      <c r="B62" s="138"/>
      <c r="L62" s="138"/>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1:61" ht="15" customHeight="1" x14ac:dyDescent="0.25">
      <c r="B63" s="138"/>
      <c r="L63" s="138"/>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1:61" ht="15" customHeight="1" x14ac:dyDescent="0.25">
      <c r="B64" s="138"/>
      <c r="L64" s="138"/>
      <c r="AJ64" s="4"/>
      <c r="AK64" s="4"/>
      <c r="AL64" s="4"/>
      <c r="AM64" s="4"/>
      <c r="AN64" s="4"/>
      <c r="AO64" s="4"/>
      <c r="AP64" s="4"/>
      <c r="AQ64" s="4"/>
      <c r="AR64" s="4"/>
      <c r="AS64" s="4"/>
      <c r="AT64" s="4"/>
      <c r="AU64" s="4"/>
      <c r="AV64" s="4"/>
      <c r="AW64" s="4"/>
      <c r="AX64" s="4"/>
      <c r="AY64" s="4"/>
      <c r="AZ64" s="4"/>
      <c r="BA64" s="4"/>
      <c r="BB64" s="4"/>
      <c r="BC64" s="4"/>
      <c r="BD64" s="4"/>
      <c r="BE64" s="4"/>
      <c r="BF64" s="4"/>
      <c r="BG64" s="4"/>
      <c r="BH64" s="4"/>
      <c r="BI64" s="4"/>
    </row>
    <row r="65" spans="2:61" ht="15" customHeight="1" x14ac:dyDescent="0.25">
      <c r="B65" s="138"/>
      <c r="L65" s="138"/>
      <c r="AJ65" s="4"/>
      <c r="AK65" s="4"/>
      <c r="AL65" s="4"/>
      <c r="AM65" s="4"/>
      <c r="AN65" s="4"/>
      <c r="AO65" s="4"/>
      <c r="AP65" s="4"/>
      <c r="AQ65" s="4"/>
      <c r="AR65" s="4"/>
      <c r="AS65" s="4"/>
      <c r="AT65" s="4"/>
      <c r="AU65" s="4"/>
      <c r="AV65" s="4"/>
      <c r="AW65" s="4"/>
      <c r="AX65" s="4"/>
      <c r="AY65" s="4"/>
      <c r="AZ65" s="4"/>
      <c r="BA65" s="4"/>
      <c r="BB65" s="4"/>
      <c r="BC65" s="4"/>
      <c r="BD65" s="4"/>
      <c r="BE65" s="4"/>
      <c r="BF65" s="4"/>
      <c r="BG65" s="4"/>
      <c r="BH65" s="4"/>
      <c r="BI65" s="4"/>
    </row>
    <row r="66" spans="2:61" ht="15" customHeight="1" x14ac:dyDescent="0.25">
      <c r="B66" s="138"/>
      <c r="L66" s="138"/>
      <c r="AJ66" s="4"/>
      <c r="AK66" s="4"/>
      <c r="AL66" s="4"/>
      <c r="AM66" s="4"/>
      <c r="AN66" s="4"/>
      <c r="AO66" s="4"/>
      <c r="AP66" s="4"/>
      <c r="AQ66" s="4"/>
      <c r="AR66" s="4"/>
      <c r="AS66" s="4"/>
      <c r="AT66" s="4"/>
      <c r="AU66" s="4"/>
      <c r="AV66" s="4"/>
      <c r="AW66" s="4"/>
      <c r="AX66" s="4"/>
      <c r="AY66" s="4"/>
      <c r="AZ66" s="4"/>
      <c r="BA66" s="4"/>
      <c r="BB66" s="4"/>
      <c r="BC66" s="4"/>
      <c r="BD66" s="4"/>
      <c r="BE66" s="4"/>
      <c r="BF66" s="4"/>
      <c r="BG66" s="4"/>
      <c r="BH66" s="4"/>
      <c r="BI66" s="4"/>
    </row>
    <row r="67" spans="2:61" ht="15" customHeight="1" x14ac:dyDescent="0.25">
      <c r="B67" s="138"/>
      <c r="L67" s="138"/>
      <c r="AJ67" s="4"/>
      <c r="AK67" s="4"/>
      <c r="AL67" s="4"/>
      <c r="AM67" s="4"/>
      <c r="AN67" s="4"/>
      <c r="AO67" s="4"/>
      <c r="AP67" s="4"/>
      <c r="AQ67" s="4"/>
      <c r="AR67" s="4"/>
      <c r="AS67" s="4"/>
      <c r="AT67" s="4"/>
      <c r="AU67" s="4"/>
      <c r="AV67" s="4"/>
      <c r="AW67" s="4"/>
      <c r="AX67" s="4"/>
      <c r="AY67" s="4"/>
      <c r="AZ67" s="4"/>
      <c r="BA67" s="4"/>
      <c r="BB67" s="4"/>
      <c r="BC67" s="4"/>
      <c r="BD67" s="4"/>
      <c r="BE67" s="4"/>
      <c r="BF67" s="4"/>
      <c r="BG67" s="4"/>
      <c r="BH67" s="4"/>
      <c r="BI67" s="4"/>
    </row>
    <row r="68" spans="2:61" ht="15" customHeight="1" x14ac:dyDescent="0.25">
      <c r="B68" s="138"/>
      <c r="L68" s="138"/>
      <c r="AJ68" s="4"/>
      <c r="AK68" s="4"/>
      <c r="AL68" s="4"/>
      <c r="AM68" s="4"/>
      <c r="AN68" s="4"/>
      <c r="AO68" s="4"/>
      <c r="AP68" s="4"/>
      <c r="AQ68" s="4"/>
      <c r="AR68" s="4"/>
      <c r="AS68" s="4"/>
      <c r="AT68" s="4"/>
      <c r="AU68" s="4"/>
      <c r="AV68" s="4"/>
      <c r="AW68" s="4"/>
      <c r="AX68" s="4"/>
      <c r="AY68" s="4"/>
      <c r="AZ68" s="4"/>
      <c r="BA68" s="4"/>
      <c r="BB68" s="4"/>
      <c r="BC68" s="4"/>
      <c r="BD68" s="4"/>
      <c r="BE68" s="4"/>
      <c r="BF68" s="4"/>
      <c r="BG68" s="4"/>
      <c r="BH68" s="4"/>
      <c r="BI68" s="4"/>
    </row>
    <row r="69" spans="2:61" ht="15" customHeight="1" x14ac:dyDescent="0.25">
      <c r="B69" s="138"/>
      <c r="L69" s="138"/>
      <c r="AJ69" s="4"/>
      <c r="AK69" s="4"/>
      <c r="AL69" s="4"/>
      <c r="AM69" s="4"/>
      <c r="AN69" s="4"/>
      <c r="AO69" s="4"/>
      <c r="AP69" s="4"/>
      <c r="AQ69" s="4"/>
      <c r="AR69" s="4"/>
      <c r="AS69" s="4"/>
      <c r="AT69" s="4"/>
      <c r="AU69" s="4"/>
      <c r="AV69" s="4"/>
      <c r="AW69" s="4"/>
      <c r="AX69" s="4"/>
      <c r="AY69" s="4"/>
      <c r="AZ69" s="4"/>
      <c r="BA69" s="4"/>
      <c r="BB69" s="4"/>
      <c r="BC69" s="4"/>
      <c r="BD69" s="4"/>
      <c r="BE69" s="4"/>
      <c r="BF69" s="4"/>
      <c r="BG69" s="4"/>
      <c r="BH69" s="4"/>
      <c r="BI69" s="4"/>
    </row>
    <row r="70" spans="2:61" ht="15" customHeight="1" x14ac:dyDescent="0.25">
      <c r="B70" s="138"/>
      <c r="L70" s="138"/>
      <c r="AJ70" s="4"/>
      <c r="AK70" s="4"/>
      <c r="AL70" s="4"/>
      <c r="AM70" s="4"/>
      <c r="AN70" s="4"/>
      <c r="AO70" s="4"/>
      <c r="AP70" s="4"/>
      <c r="AQ70" s="4"/>
      <c r="AR70" s="4"/>
      <c r="AS70" s="4"/>
      <c r="AT70" s="4"/>
      <c r="AU70" s="4"/>
      <c r="AV70" s="4"/>
      <c r="AW70" s="4"/>
      <c r="AX70" s="4"/>
      <c r="AY70" s="4"/>
      <c r="AZ70" s="4"/>
      <c r="BA70" s="4"/>
      <c r="BB70" s="4"/>
      <c r="BC70" s="4"/>
      <c r="BD70" s="4"/>
      <c r="BF70" s="4"/>
      <c r="BG70" s="4"/>
      <c r="BH70" s="4"/>
      <c r="BI70" s="4"/>
    </row>
    <row r="71" spans="2:61" ht="15" customHeight="1" x14ac:dyDescent="0.25">
      <c r="B71" s="138"/>
      <c r="L71" s="138"/>
      <c r="AJ71" s="4"/>
      <c r="AK71" s="4"/>
      <c r="AL71" s="4"/>
      <c r="AM71" s="4"/>
      <c r="AN71" s="4"/>
      <c r="AO71" s="4"/>
      <c r="AP71" s="4"/>
      <c r="AQ71" s="4"/>
      <c r="AR71" s="4"/>
      <c r="AS71" s="4"/>
      <c r="AT71" s="4"/>
      <c r="AU71" s="4"/>
      <c r="AV71" s="4"/>
      <c r="AW71" s="4"/>
      <c r="AX71" s="4"/>
      <c r="AY71" s="4"/>
      <c r="AZ71" s="4"/>
      <c r="BA71" s="4"/>
      <c r="BB71" s="4"/>
      <c r="BC71" s="4"/>
      <c r="BD71" s="4"/>
      <c r="BF71" s="4"/>
      <c r="BG71" s="4"/>
      <c r="BH71" s="4"/>
      <c r="BI71" s="4"/>
    </row>
    <row r="72" spans="2:61" ht="15" customHeight="1" x14ac:dyDescent="0.25">
      <c r="B72" s="138"/>
      <c r="L72" s="138"/>
      <c r="AJ72" s="4"/>
      <c r="AM72" s="4"/>
      <c r="AN72" s="4"/>
      <c r="AO72" s="4"/>
      <c r="AP72" s="4"/>
      <c r="AQ72" s="4"/>
      <c r="AR72" s="4"/>
      <c r="AS72" s="4"/>
      <c r="AT72" s="4"/>
      <c r="AU72" s="4"/>
      <c r="AV72" s="4"/>
      <c r="AW72" s="4"/>
      <c r="AX72" s="4"/>
      <c r="AY72" s="4"/>
      <c r="AZ72" s="4"/>
      <c r="BA72" s="4"/>
      <c r="BB72" s="4"/>
      <c r="BC72" s="4"/>
      <c r="BD72" s="4"/>
      <c r="BF72" s="4"/>
      <c r="BG72" s="4"/>
      <c r="BH72" s="4"/>
      <c r="BI72" s="4"/>
    </row>
    <row r="73" spans="2:61" ht="15" customHeight="1" x14ac:dyDescent="0.25">
      <c r="B73" s="138"/>
      <c r="L73" s="138"/>
      <c r="AJ73" s="4"/>
      <c r="AM73" s="4"/>
      <c r="AN73" s="4"/>
      <c r="AO73" s="4"/>
      <c r="AP73" s="4"/>
      <c r="AQ73" s="4"/>
      <c r="AR73" s="4"/>
      <c r="AS73" s="4"/>
      <c r="AT73" s="4"/>
      <c r="AU73" s="4"/>
      <c r="AV73" s="4"/>
      <c r="AW73" s="4"/>
      <c r="AX73" s="4"/>
      <c r="AY73" s="4"/>
      <c r="AZ73" s="4"/>
      <c r="BA73" s="4"/>
      <c r="BB73" s="4"/>
      <c r="BC73" s="4"/>
      <c r="BD73" s="4"/>
      <c r="BF73" s="4"/>
      <c r="BG73" s="4"/>
      <c r="BH73" s="4"/>
      <c r="BI73" s="4"/>
    </row>
    <row r="74" spans="2:61" ht="15" customHeight="1" x14ac:dyDescent="0.25">
      <c r="B74" s="138"/>
      <c r="L74" s="138"/>
      <c r="AJ74" s="4"/>
      <c r="AM74" s="4"/>
      <c r="AN74" s="4"/>
      <c r="AO74" s="4"/>
      <c r="AP74" s="4"/>
      <c r="AQ74" s="4"/>
      <c r="AR74" s="4"/>
      <c r="AS74" s="4"/>
      <c r="AT74" s="4"/>
      <c r="AU74" s="4"/>
      <c r="AV74" s="4"/>
      <c r="AW74" s="4"/>
      <c r="AX74" s="4"/>
      <c r="AY74" s="4"/>
      <c r="BF74" s="4"/>
      <c r="BG74" s="4"/>
      <c r="BH74" s="4"/>
      <c r="BI74" s="4"/>
    </row>
    <row r="75" spans="2:61" ht="15" customHeight="1" x14ac:dyDescent="0.25">
      <c r="B75" s="138"/>
      <c r="L75" s="138"/>
      <c r="AJ75" s="4"/>
      <c r="AM75" s="4"/>
      <c r="AN75" s="4"/>
      <c r="AO75" s="4"/>
      <c r="AP75" s="4"/>
      <c r="AQ75" s="4"/>
      <c r="AR75" s="4"/>
      <c r="AS75" s="4"/>
      <c r="AT75" s="4"/>
      <c r="AU75" s="4"/>
      <c r="AV75" s="4"/>
      <c r="AW75" s="4"/>
      <c r="AX75" s="4"/>
      <c r="AY75" s="4"/>
      <c r="BF75" s="4"/>
      <c r="BG75" s="4"/>
      <c r="BH75" s="4"/>
      <c r="BI75" s="4"/>
    </row>
    <row r="76" spans="2:61" ht="15" customHeight="1" x14ac:dyDescent="0.25">
      <c r="B76" s="138"/>
      <c r="L76" s="138"/>
    </row>
    <row r="77" spans="2:61" ht="15" customHeight="1" x14ac:dyDescent="0.25">
      <c r="B77" s="138"/>
      <c r="L77" s="138"/>
    </row>
    <row r="78" spans="2:61" ht="15" customHeight="1" x14ac:dyDescent="0.25">
      <c r="B78" s="138"/>
      <c r="L78" s="138"/>
    </row>
    <row r="79" spans="2:61" ht="15" customHeight="1" x14ac:dyDescent="0.25">
      <c r="B79" s="138"/>
      <c r="L79" s="138"/>
    </row>
    <row r="80" spans="2:61" ht="15" customHeight="1" x14ac:dyDescent="0.25">
      <c r="B80" s="138"/>
      <c r="L80" s="138"/>
    </row>
    <row r="81" s="138" customFormat="1" ht="15" x14ac:dyDescent="0.25"/>
    <row r="82" s="138" customFormat="1" ht="15" x14ac:dyDescent="0.25"/>
    <row r="83" s="138" customFormat="1" ht="15" x14ac:dyDescent="0.25"/>
    <row r="84" s="138" customFormat="1" ht="15" x14ac:dyDescent="0.25"/>
    <row r="85" s="138" customFormat="1" ht="15" x14ac:dyDescent="0.25"/>
    <row r="86" s="138" customFormat="1" ht="15" x14ac:dyDescent="0.25"/>
    <row r="87" s="138" customFormat="1" ht="15" x14ac:dyDescent="0.25"/>
    <row r="88" s="138" customFormat="1" ht="15" x14ac:dyDescent="0.25"/>
    <row r="89" s="138" customFormat="1" ht="15" x14ac:dyDescent="0.25"/>
    <row r="90" s="138" customFormat="1" ht="15" x14ac:dyDescent="0.25"/>
    <row r="91" s="138" customFormat="1" ht="15" x14ac:dyDescent="0.25"/>
    <row r="92" s="138" customFormat="1" ht="15" x14ac:dyDescent="0.25"/>
    <row r="93" s="138" customFormat="1" ht="15" x14ac:dyDescent="0.25"/>
    <row r="94" s="138" customFormat="1" ht="15" x14ac:dyDescent="0.25"/>
    <row r="95" s="138" customFormat="1" ht="15" x14ac:dyDescent="0.25"/>
    <row r="96" s="138" customFormat="1" ht="15" x14ac:dyDescent="0.25"/>
    <row r="97" s="138" customFormat="1" ht="15" x14ac:dyDescent="0.25"/>
    <row r="98" s="138" customFormat="1" ht="15" x14ac:dyDescent="0.25"/>
    <row r="99" s="138" customFormat="1" ht="15" x14ac:dyDescent="0.25"/>
    <row r="100" s="138" customFormat="1" ht="15" x14ac:dyDescent="0.25"/>
    <row r="101" s="138" customFormat="1" ht="15" x14ac:dyDescent="0.25"/>
    <row r="102" s="138" customFormat="1" ht="15" x14ac:dyDescent="0.25"/>
    <row r="103" s="138" customFormat="1" ht="15" x14ac:dyDescent="0.25"/>
    <row r="104" s="138" customFormat="1" ht="15" x14ac:dyDescent="0.25"/>
  </sheetData>
  <mergeCells count="87">
    <mergeCell ref="L31:M32"/>
    <mergeCell ref="A22:M22"/>
    <mergeCell ref="L23:M23"/>
    <mergeCell ref="L24:M24"/>
    <mergeCell ref="L25:M25"/>
    <mergeCell ref="L26:M26"/>
    <mergeCell ref="L27:M27"/>
    <mergeCell ref="L28:M28"/>
    <mergeCell ref="J26:K26"/>
    <mergeCell ref="B27:C27"/>
    <mergeCell ref="D27:E27"/>
    <mergeCell ref="F27:G27"/>
    <mergeCell ref="H27:I27"/>
    <mergeCell ref="J27:K27"/>
    <mergeCell ref="H24:I24"/>
    <mergeCell ref="J24:K24"/>
    <mergeCell ref="A1:R1"/>
    <mergeCell ref="A31:A32"/>
    <mergeCell ref="B31:C32"/>
    <mergeCell ref="D31:E32"/>
    <mergeCell ref="F31:G32"/>
    <mergeCell ref="H31:I32"/>
    <mergeCell ref="B26:C26"/>
    <mergeCell ref="D26:E26"/>
    <mergeCell ref="F26:G26"/>
    <mergeCell ref="B28:C28"/>
    <mergeCell ref="D28:E28"/>
    <mergeCell ref="F28:G28"/>
    <mergeCell ref="H28:I28"/>
    <mergeCell ref="J28:K28"/>
    <mergeCell ref="J31:K32"/>
    <mergeCell ref="H26:I26"/>
    <mergeCell ref="B25:C25"/>
    <mergeCell ref="D25:E25"/>
    <mergeCell ref="F25:G25"/>
    <mergeCell ref="H25:I25"/>
    <mergeCell ref="J25:K25"/>
    <mergeCell ref="J23:K23"/>
    <mergeCell ref="A14:B14"/>
    <mergeCell ref="C14:G14"/>
    <mergeCell ref="B24:C24"/>
    <mergeCell ref="D24:E24"/>
    <mergeCell ref="F24:G24"/>
    <mergeCell ref="A15:B18"/>
    <mergeCell ref="C15:G16"/>
    <mergeCell ref="A19:B19"/>
    <mergeCell ref="C19:G19"/>
    <mergeCell ref="A21:C21"/>
    <mergeCell ref="D21:H21"/>
    <mergeCell ref="B23:C23"/>
    <mergeCell ref="D23:E23"/>
    <mergeCell ref="F23:G23"/>
    <mergeCell ref="H23:I23"/>
    <mergeCell ref="J14:K14"/>
    <mergeCell ref="C18:D18"/>
    <mergeCell ref="F18:G18"/>
    <mergeCell ref="L18:M18"/>
    <mergeCell ref="O18:P18"/>
    <mergeCell ref="L14:P14"/>
    <mergeCell ref="J15:K18"/>
    <mergeCell ref="L19:P19"/>
    <mergeCell ref="L15:P16"/>
    <mergeCell ref="C17:D17"/>
    <mergeCell ref="F17:G17"/>
    <mergeCell ref="L17:M17"/>
    <mergeCell ref="O17:P17"/>
    <mergeCell ref="J19:K19"/>
    <mergeCell ref="A11:B11"/>
    <mergeCell ref="C11:G11"/>
    <mergeCell ref="J11:K11"/>
    <mergeCell ref="L11:P11"/>
    <mergeCell ref="A12:B13"/>
    <mergeCell ref="C12:G13"/>
    <mergeCell ref="J12:K13"/>
    <mergeCell ref="L12:P13"/>
    <mergeCell ref="C5:E5"/>
    <mergeCell ref="F5:K5"/>
    <mergeCell ref="C6:E6"/>
    <mergeCell ref="F6:K6"/>
    <mergeCell ref="C7:E7"/>
    <mergeCell ref="F7:K9"/>
    <mergeCell ref="C2:E2"/>
    <mergeCell ref="F2:K2"/>
    <mergeCell ref="C3:E3"/>
    <mergeCell ref="G3:K3"/>
    <mergeCell ref="C4:E4"/>
    <mergeCell ref="F4:K4"/>
  </mergeCells>
  <conditionalFormatting sqref="AA38 D24 F24">
    <cfRule type="cellIs" dxfId="89" priority="26" operator="equal">
      <formula>0</formula>
    </cfRule>
  </conditionalFormatting>
  <conditionalFormatting sqref="AA38">
    <cfRule type="expression" dxfId="88" priority="25">
      <formula>#REF!="1/8"</formula>
    </cfRule>
  </conditionalFormatting>
  <conditionalFormatting sqref="H24 J24 L24">
    <cfRule type="cellIs" dxfId="87" priority="24" operator="equal">
      <formula>0</formula>
    </cfRule>
  </conditionalFormatting>
  <conditionalFormatting sqref="D25 F25">
    <cfRule type="cellIs" dxfId="86" priority="23" operator="equal">
      <formula>0</formula>
    </cfRule>
  </conditionalFormatting>
  <conditionalFormatting sqref="H25 J25 L25">
    <cfRule type="cellIs" dxfId="85" priority="22" operator="equal">
      <formula>0</formula>
    </cfRule>
  </conditionalFormatting>
  <conditionalFormatting sqref="D31 F31 H31 J31 L31">
    <cfRule type="cellIs" dxfId="84" priority="19" operator="equal">
      <formula>0</formula>
    </cfRule>
  </conditionalFormatting>
  <conditionalFormatting sqref="D27:D28 F27:F28">
    <cfRule type="cellIs" dxfId="83" priority="18" operator="equal">
      <formula>0</formula>
    </cfRule>
  </conditionalFormatting>
  <conditionalFormatting sqref="H27:H28 J27:J28 L27:L28">
    <cfRule type="cellIs" dxfId="82" priority="17" operator="equal">
      <formula>0</formula>
    </cfRule>
  </conditionalFormatting>
  <conditionalFormatting sqref="L12">
    <cfRule type="cellIs" dxfId="81" priority="15" operator="equal">
      <formula>0</formula>
    </cfRule>
    <cfRule type="cellIs" dxfId="80" priority="16" operator="equal">
      <formula>0</formula>
    </cfRule>
  </conditionalFormatting>
  <conditionalFormatting sqref="L14">
    <cfRule type="cellIs" dxfId="79" priority="13" operator="equal">
      <formula>0</formula>
    </cfRule>
    <cfRule type="cellIs" dxfId="78" priority="14" operator="equal">
      <formula>0</formula>
    </cfRule>
  </conditionalFormatting>
  <conditionalFormatting sqref="L15">
    <cfRule type="cellIs" dxfId="77" priority="11" operator="equal">
      <formula>0</formula>
    </cfRule>
    <cfRule type="cellIs" dxfId="76" priority="12" operator="equal">
      <formula>0</formula>
    </cfRule>
  </conditionalFormatting>
  <conditionalFormatting sqref="L18">
    <cfRule type="cellIs" dxfId="75" priority="9" operator="equal">
      <formula>0</formula>
    </cfRule>
    <cfRule type="cellIs" dxfId="74" priority="10" operator="equal">
      <formula>0</formula>
    </cfRule>
  </conditionalFormatting>
  <conditionalFormatting sqref="N18">
    <cfRule type="cellIs" dxfId="73" priority="7" operator="equal">
      <formula>0</formula>
    </cfRule>
    <cfRule type="cellIs" dxfId="72" priority="8" operator="equal">
      <formula>0</formula>
    </cfRule>
  </conditionalFormatting>
  <conditionalFormatting sqref="O18">
    <cfRule type="cellIs" dxfId="71" priority="5" operator="equal">
      <formula>0</formula>
    </cfRule>
    <cfRule type="cellIs" dxfId="70" priority="6" operator="equal">
      <formula>0</formula>
    </cfRule>
  </conditionalFormatting>
  <conditionalFormatting sqref="L19">
    <cfRule type="cellIs" dxfId="69" priority="3" operator="equal">
      <formula>0</formula>
    </cfRule>
    <cfRule type="cellIs" dxfId="68" priority="4" operator="equal">
      <formula>0</formula>
    </cfRule>
  </conditionalFormatting>
  <conditionalFormatting sqref="B26 J26 D26 L26">
    <cfRule type="cellIs" dxfId="67" priority="2" operator="equal">
      <formula>0</formula>
    </cfRule>
  </conditionalFormatting>
  <conditionalFormatting sqref="F26 H26">
    <cfRule type="cellIs" dxfId="66" priority="1" operator="equal">
      <formula>0</formula>
    </cfRule>
  </conditionalFormatting>
  <pageMargins left="0.25" right="0.25" top="0.75" bottom="0.75" header="0.3" footer="0.3"/>
  <pageSetup scale="65"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tint="-0.249977111117893"/>
  </sheetPr>
  <dimension ref="A1:AU245"/>
  <sheetViews>
    <sheetView showGridLines="0" workbookViewId="0">
      <selection activeCell="M8" sqref="M8"/>
    </sheetView>
  </sheetViews>
  <sheetFormatPr defaultColWidth="8.85546875" defaultRowHeight="18.75" x14ac:dyDescent="0.3"/>
  <cols>
    <col min="1" max="1" width="9.140625" style="1" customWidth="1"/>
    <col min="2" max="10" width="9.140625" style="138" customWidth="1"/>
    <col min="11" max="11" width="9.140625" style="2" customWidth="1"/>
    <col min="12" max="14" width="9.140625" style="138" customWidth="1"/>
    <col min="15" max="15" width="13.85546875" style="138" bestFit="1" customWidth="1"/>
    <col min="16" max="16" width="15.140625" style="138" customWidth="1"/>
    <col min="17" max="35" width="9.140625" style="138" customWidth="1"/>
    <col min="36" max="37" width="8.85546875" style="138"/>
    <col min="38" max="38" width="62" style="138" customWidth="1"/>
    <col min="39" max="39" width="20.85546875" style="138" customWidth="1"/>
    <col min="40" max="40" width="10.42578125" style="3" bestFit="1" customWidth="1"/>
    <col min="41" max="43" width="8.85546875" style="138"/>
    <col min="44" max="46" width="8.85546875" style="138" hidden="1" customWidth="1"/>
    <col min="47" max="47" width="27.5703125" style="138" customWidth="1"/>
    <col min="48" max="16384" width="8.85546875" style="138"/>
  </cols>
  <sheetData>
    <row r="1" spans="1:47" ht="27" thickBot="1" x14ac:dyDescent="0.3">
      <c r="C1" s="374" t="s">
        <v>330</v>
      </c>
      <c r="D1" s="375"/>
      <c r="E1" s="375"/>
      <c r="F1" s="375"/>
      <c r="G1" s="375"/>
      <c r="H1" s="375"/>
      <c r="I1" s="375"/>
      <c r="J1" s="375"/>
      <c r="K1" s="375"/>
      <c r="L1" s="375"/>
      <c r="M1" s="375"/>
      <c r="N1" s="375"/>
      <c r="O1" s="375"/>
      <c r="P1" s="375"/>
      <c r="Q1" s="375"/>
      <c r="R1" s="376"/>
    </row>
    <row r="2" spans="1:47" s="4" customFormat="1" ht="15" customHeight="1" x14ac:dyDescent="0.25">
      <c r="C2" s="228" t="s">
        <v>13</v>
      </c>
      <c r="D2" s="265"/>
      <c r="E2" s="266"/>
      <c r="F2" s="269"/>
      <c r="G2" s="270"/>
      <c r="H2" s="270"/>
      <c r="I2" s="270"/>
      <c r="J2" s="270"/>
      <c r="K2" s="270"/>
      <c r="L2" s="271"/>
      <c r="M2" s="14"/>
      <c r="N2" s="14"/>
      <c r="O2" s="14"/>
      <c r="AL2" s="15" t="s">
        <v>56</v>
      </c>
      <c r="AM2" s="15" t="s">
        <v>56</v>
      </c>
      <c r="AN2" s="20"/>
    </row>
    <row r="3" spans="1:47" s="4" customFormat="1" ht="15" customHeight="1" x14ac:dyDescent="0.25">
      <c r="C3" s="230" t="s">
        <v>28</v>
      </c>
      <c r="D3" s="267"/>
      <c r="E3" s="268"/>
      <c r="F3" s="272"/>
      <c r="G3" s="273"/>
      <c r="H3" s="273"/>
      <c r="I3" s="273"/>
      <c r="J3" s="273"/>
      <c r="K3" s="273"/>
      <c r="L3" s="274"/>
      <c r="M3" s="14"/>
      <c r="N3" s="14"/>
      <c r="O3" s="14"/>
      <c r="AL3" s="173" t="s">
        <v>178</v>
      </c>
      <c r="AM3" s="196" t="s">
        <v>187</v>
      </c>
      <c r="AN3" s="80"/>
    </row>
    <row r="4" spans="1:47" s="4" customFormat="1" ht="15" customHeight="1" x14ac:dyDescent="0.25">
      <c r="C4" s="230" t="s">
        <v>14</v>
      </c>
      <c r="D4" s="267"/>
      <c r="E4" s="268"/>
      <c r="F4" s="275" t="s">
        <v>56</v>
      </c>
      <c r="G4" s="276"/>
      <c r="H4" s="276"/>
      <c r="I4" s="276"/>
      <c r="J4" s="276"/>
      <c r="K4" s="276"/>
      <c r="L4" s="277"/>
      <c r="M4" s="14"/>
      <c r="N4" s="14"/>
      <c r="O4" s="14"/>
      <c r="AJ4" s="6"/>
      <c r="AL4" s="173" t="s">
        <v>333</v>
      </c>
      <c r="AM4" s="180" t="s">
        <v>336</v>
      </c>
      <c r="AN4" s="80"/>
    </row>
    <row r="5" spans="1:47" s="4" customFormat="1" ht="15" customHeight="1" x14ac:dyDescent="0.25">
      <c r="C5" s="230" t="s">
        <v>57</v>
      </c>
      <c r="D5" s="267"/>
      <c r="E5" s="268"/>
      <c r="F5" s="275" t="str">
        <f>VLOOKUP(F4,$AL$2:$AM$32,2,FALSE)</f>
        <v>_ _ _ _ _ _ _ _ _ _ _</v>
      </c>
      <c r="G5" s="276"/>
      <c r="H5" s="276"/>
      <c r="I5" s="276"/>
      <c r="J5" s="276"/>
      <c r="K5" s="276"/>
      <c r="L5" s="277"/>
      <c r="M5" s="14"/>
      <c r="N5" s="14"/>
      <c r="O5" s="14"/>
      <c r="AL5" s="173" t="s">
        <v>180</v>
      </c>
      <c r="AM5" s="180" t="s">
        <v>189</v>
      </c>
      <c r="AN5" s="80"/>
      <c r="AU5" s="6" t="s">
        <v>55</v>
      </c>
    </row>
    <row r="6" spans="1:47" s="4" customFormat="1" ht="15" customHeight="1" x14ac:dyDescent="0.25">
      <c r="C6" s="230" t="s">
        <v>15</v>
      </c>
      <c r="D6" s="267"/>
      <c r="E6" s="268"/>
      <c r="F6" s="275"/>
      <c r="G6" s="276"/>
      <c r="H6" s="276"/>
      <c r="I6" s="276"/>
      <c r="J6" s="276"/>
      <c r="K6" s="276"/>
      <c r="L6" s="277"/>
      <c r="M6" s="14"/>
      <c r="N6" s="14"/>
      <c r="O6" s="14"/>
      <c r="AL6" s="173" t="s">
        <v>181</v>
      </c>
      <c r="AM6" s="180" t="s">
        <v>190</v>
      </c>
      <c r="AN6" s="80"/>
      <c r="AR6" s="4" t="s">
        <v>38</v>
      </c>
      <c r="AS6" s="4" t="s">
        <v>39</v>
      </c>
      <c r="AT6" s="4" t="s">
        <v>40</v>
      </c>
      <c r="AU6" s="17" t="s">
        <v>56</v>
      </c>
    </row>
    <row r="7" spans="1:47" s="4" customFormat="1" ht="15" customHeight="1" thickBot="1" x14ac:dyDescent="0.3">
      <c r="C7" s="261" t="s">
        <v>92</v>
      </c>
      <c r="D7" s="299"/>
      <c r="E7" s="300"/>
      <c r="F7" s="290"/>
      <c r="G7" s="291"/>
      <c r="H7" s="291"/>
      <c r="I7" s="291"/>
      <c r="J7" s="291"/>
      <c r="K7" s="291"/>
      <c r="L7" s="292"/>
      <c r="M7" s="14"/>
      <c r="N7" s="14"/>
      <c r="O7" s="14"/>
      <c r="AL7" s="173" t="s">
        <v>182</v>
      </c>
      <c r="AM7" s="180" t="s">
        <v>191</v>
      </c>
      <c r="AN7" s="80"/>
      <c r="AU7" s="17" t="s">
        <v>93</v>
      </c>
    </row>
    <row r="8" spans="1:47" s="4" customFormat="1" ht="15" customHeight="1" x14ac:dyDescent="0.25">
      <c r="E8" s="18"/>
      <c r="F8" s="293"/>
      <c r="G8" s="294"/>
      <c r="H8" s="294"/>
      <c r="I8" s="294"/>
      <c r="J8" s="294"/>
      <c r="K8" s="294"/>
      <c r="L8" s="295"/>
      <c r="AL8" s="173" t="s">
        <v>183</v>
      </c>
      <c r="AM8" s="180" t="s">
        <v>192</v>
      </c>
      <c r="AN8" s="80"/>
      <c r="AU8" s="138" t="s">
        <v>42</v>
      </c>
    </row>
    <row r="9" spans="1:47" s="4" customFormat="1" ht="15" customHeight="1" thickBot="1" x14ac:dyDescent="0.3">
      <c r="F9" s="296"/>
      <c r="G9" s="297"/>
      <c r="H9" s="297"/>
      <c r="I9" s="297"/>
      <c r="J9" s="297"/>
      <c r="K9" s="297"/>
      <c r="L9" s="298"/>
      <c r="AL9" s="173" t="s">
        <v>184</v>
      </c>
      <c r="AM9" s="180" t="s">
        <v>193</v>
      </c>
      <c r="AN9" s="80"/>
      <c r="AU9" s="138" t="s">
        <v>141</v>
      </c>
    </row>
    <row r="10" spans="1:47" s="4" customFormat="1" ht="15" customHeight="1" thickBot="1" x14ac:dyDescent="0.3">
      <c r="AL10" s="173" t="s">
        <v>185</v>
      </c>
      <c r="AM10" s="180" t="s">
        <v>194</v>
      </c>
      <c r="AN10" s="80"/>
      <c r="AU10" s="138" t="s">
        <v>142</v>
      </c>
    </row>
    <row r="11" spans="1:47" s="4" customFormat="1" ht="15" customHeight="1" x14ac:dyDescent="0.25">
      <c r="A11" s="228" t="s">
        <v>17</v>
      </c>
      <c r="B11" s="229"/>
      <c r="C11" s="236"/>
      <c r="D11" s="237"/>
      <c r="E11" s="237"/>
      <c r="F11" s="237"/>
      <c r="G11" s="238"/>
      <c r="H11" s="175"/>
      <c r="I11" s="19"/>
      <c r="J11" s="228" t="s">
        <v>27</v>
      </c>
      <c r="K11" s="229"/>
      <c r="L11" s="236">
        <f>C11</f>
        <v>0</v>
      </c>
      <c r="M11" s="237"/>
      <c r="N11" s="237"/>
      <c r="O11" s="237"/>
      <c r="P11" s="238"/>
      <c r="AL11" s="132" t="s">
        <v>226</v>
      </c>
      <c r="AM11" s="181" t="s">
        <v>338</v>
      </c>
      <c r="AO11" s="80"/>
      <c r="AU11" s="138" t="s">
        <v>90</v>
      </c>
    </row>
    <row r="12" spans="1:47" s="4" customFormat="1" ht="15" customHeight="1" x14ac:dyDescent="0.25">
      <c r="A12" s="232" t="s">
        <v>16</v>
      </c>
      <c r="B12" s="233"/>
      <c r="C12" s="242"/>
      <c r="D12" s="243"/>
      <c r="E12" s="243"/>
      <c r="F12" s="243"/>
      <c r="G12" s="244"/>
      <c r="H12" s="176"/>
      <c r="I12" s="19"/>
      <c r="J12" s="232" t="s">
        <v>26</v>
      </c>
      <c r="K12" s="233"/>
      <c r="L12" s="242">
        <f>C12</f>
        <v>0</v>
      </c>
      <c r="M12" s="243"/>
      <c r="N12" s="243"/>
      <c r="O12" s="243"/>
      <c r="P12" s="244"/>
      <c r="AL12" s="196" t="s">
        <v>344</v>
      </c>
      <c r="AM12" s="196" t="s">
        <v>341</v>
      </c>
      <c r="AO12" s="80"/>
      <c r="AU12" s="138" t="s">
        <v>143</v>
      </c>
    </row>
    <row r="13" spans="1:47" s="4" customFormat="1" ht="15" customHeight="1" x14ac:dyDescent="0.25">
      <c r="A13" s="234"/>
      <c r="B13" s="235"/>
      <c r="C13" s="245"/>
      <c r="D13" s="246"/>
      <c r="E13" s="246"/>
      <c r="F13" s="246"/>
      <c r="G13" s="247"/>
      <c r="H13" s="176"/>
      <c r="I13" s="21"/>
      <c r="J13" s="234"/>
      <c r="K13" s="235"/>
      <c r="L13" s="245"/>
      <c r="M13" s="246"/>
      <c r="N13" s="246"/>
      <c r="O13" s="246"/>
      <c r="P13" s="247"/>
      <c r="AL13" s="196" t="s">
        <v>376</v>
      </c>
      <c r="AM13" s="196" t="s">
        <v>342</v>
      </c>
      <c r="AO13" s="80"/>
      <c r="AU13" s="138" t="s">
        <v>144</v>
      </c>
    </row>
    <row r="14" spans="1:47" s="4" customFormat="1" ht="15" customHeight="1" x14ac:dyDescent="0.25">
      <c r="A14" s="230" t="s">
        <v>18</v>
      </c>
      <c r="B14" s="231"/>
      <c r="C14" s="239"/>
      <c r="D14" s="240"/>
      <c r="E14" s="240"/>
      <c r="F14" s="240"/>
      <c r="G14" s="241"/>
      <c r="H14" s="175"/>
      <c r="I14" s="19"/>
      <c r="J14" s="230" t="s">
        <v>18</v>
      </c>
      <c r="K14" s="231"/>
      <c r="L14" s="239">
        <f>C14</f>
        <v>0</v>
      </c>
      <c r="M14" s="240"/>
      <c r="N14" s="240"/>
      <c r="O14" s="240"/>
      <c r="P14" s="241"/>
      <c r="AL14" s="196" t="s">
        <v>377</v>
      </c>
      <c r="AM14" s="196" t="s">
        <v>343</v>
      </c>
      <c r="AO14" s="80"/>
      <c r="AU14" s="138" t="s">
        <v>145</v>
      </c>
    </row>
    <row r="15" spans="1:47" s="4" customFormat="1" ht="15" customHeight="1" x14ac:dyDescent="0.25">
      <c r="A15" s="232" t="s">
        <v>25</v>
      </c>
      <c r="B15" s="233"/>
      <c r="C15" s="242"/>
      <c r="D15" s="243"/>
      <c r="E15" s="243"/>
      <c r="F15" s="243"/>
      <c r="G15" s="244"/>
      <c r="H15" s="176"/>
      <c r="I15" s="19"/>
      <c r="J15" s="232" t="s">
        <v>24</v>
      </c>
      <c r="K15" s="233"/>
      <c r="L15" s="242">
        <f>C15</f>
        <v>0</v>
      </c>
      <c r="M15" s="243"/>
      <c r="N15" s="243"/>
      <c r="O15" s="243"/>
      <c r="P15" s="244"/>
      <c r="AL15" s="196" t="s">
        <v>378</v>
      </c>
      <c r="AM15" s="196" t="s">
        <v>347</v>
      </c>
      <c r="AO15" s="80"/>
      <c r="AU15" s="138" t="s">
        <v>146</v>
      </c>
    </row>
    <row r="16" spans="1:47" s="4" customFormat="1" ht="15" customHeight="1" x14ac:dyDescent="0.25">
      <c r="A16" s="263"/>
      <c r="B16" s="264"/>
      <c r="C16" s="245"/>
      <c r="D16" s="246"/>
      <c r="E16" s="246"/>
      <c r="F16" s="246"/>
      <c r="G16" s="247"/>
      <c r="H16" s="176"/>
      <c r="I16" s="19"/>
      <c r="J16" s="263"/>
      <c r="K16" s="264"/>
      <c r="L16" s="245"/>
      <c r="M16" s="246"/>
      <c r="N16" s="246"/>
      <c r="O16" s="246"/>
      <c r="P16" s="247"/>
      <c r="AL16" s="173" t="s">
        <v>179</v>
      </c>
      <c r="AM16" s="105" t="s">
        <v>188</v>
      </c>
      <c r="AO16" s="80"/>
      <c r="AU16" s="138" t="s">
        <v>147</v>
      </c>
    </row>
    <row r="17" spans="1:47" s="4" customFormat="1" ht="15" customHeight="1" x14ac:dyDescent="0.25">
      <c r="A17" s="263"/>
      <c r="B17" s="264"/>
      <c r="C17" s="254" t="s">
        <v>21</v>
      </c>
      <c r="D17" s="258"/>
      <c r="E17" s="160" t="s">
        <v>22</v>
      </c>
      <c r="F17" s="254" t="s">
        <v>23</v>
      </c>
      <c r="G17" s="255"/>
      <c r="H17" s="179"/>
      <c r="I17" s="19"/>
      <c r="J17" s="263"/>
      <c r="K17" s="264"/>
      <c r="L17" s="254" t="s">
        <v>21</v>
      </c>
      <c r="M17" s="258"/>
      <c r="N17" s="160" t="s">
        <v>22</v>
      </c>
      <c r="O17" s="254" t="s">
        <v>23</v>
      </c>
      <c r="P17" s="255"/>
      <c r="AL17" s="173" t="s">
        <v>334</v>
      </c>
      <c r="AM17" s="166" t="s">
        <v>335</v>
      </c>
      <c r="AO17" s="80"/>
      <c r="AU17" s="138" t="s">
        <v>43</v>
      </c>
    </row>
    <row r="18" spans="1:47" s="4" customFormat="1" ht="15" customHeight="1" x14ac:dyDescent="0.25">
      <c r="A18" s="234"/>
      <c r="B18" s="235"/>
      <c r="C18" s="239"/>
      <c r="D18" s="248"/>
      <c r="E18" s="86"/>
      <c r="F18" s="249"/>
      <c r="G18" s="250"/>
      <c r="H18" s="177"/>
      <c r="I18" s="19"/>
      <c r="J18" s="234"/>
      <c r="K18" s="235"/>
      <c r="L18" s="239">
        <f>C18</f>
        <v>0</v>
      </c>
      <c r="M18" s="248"/>
      <c r="N18" s="86">
        <f>E18</f>
        <v>0</v>
      </c>
      <c r="O18" s="249">
        <f>F18</f>
        <v>0</v>
      </c>
      <c r="P18" s="250"/>
      <c r="AL18" s="166" t="s">
        <v>176</v>
      </c>
      <c r="AM18" s="166" t="s">
        <v>340</v>
      </c>
      <c r="AO18" s="80"/>
      <c r="AU18" s="138" t="s">
        <v>44</v>
      </c>
    </row>
    <row r="19" spans="1:47" s="4" customFormat="1" ht="15" customHeight="1" thickBot="1" x14ac:dyDescent="0.3">
      <c r="A19" s="261" t="s">
        <v>20</v>
      </c>
      <c r="B19" s="262"/>
      <c r="C19" s="251"/>
      <c r="D19" s="252"/>
      <c r="E19" s="252"/>
      <c r="F19" s="252"/>
      <c r="G19" s="253"/>
      <c r="H19" s="178"/>
      <c r="I19" s="19"/>
      <c r="J19" s="261" t="s">
        <v>19</v>
      </c>
      <c r="K19" s="262"/>
      <c r="L19" s="251">
        <f>C19</f>
        <v>0</v>
      </c>
      <c r="M19" s="252"/>
      <c r="N19" s="252"/>
      <c r="O19" s="252"/>
      <c r="P19" s="253"/>
      <c r="AL19" s="173" t="s">
        <v>279</v>
      </c>
      <c r="AM19" s="166" t="s">
        <v>280</v>
      </c>
      <c r="AO19" s="80"/>
      <c r="AU19" s="138" t="s">
        <v>89</v>
      </c>
    </row>
    <row r="20" spans="1:47" s="4" customFormat="1" ht="15" customHeight="1" thickBot="1" x14ac:dyDescent="0.3">
      <c r="A20" s="33"/>
      <c r="B20" s="33"/>
      <c r="C20" s="33"/>
      <c r="D20" s="33"/>
      <c r="E20" s="33"/>
      <c r="F20" s="33"/>
      <c r="G20" s="33"/>
      <c r="H20" s="33"/>
      <c r="I20" s="33"/>
      <c r="J20" s="33"/>
      <c r="K20" s="33"/>
      <c r="L20" s="33"/>
      <c r="AL20" s="173" t="s">
        <v>138</v>
      </c>
      <c r="AM20" s="166" t="s">
        <v>281</v>
      </c>
      <c r="AN20" s="80"/>
      <c r="AU20" s="138" t="s">
        <v>45</v>
      </c>
    </row>
    <row r="21" spans="1:47" s="4" customFormat="1" ht="15" customHeight="1" thickBot="1" x14ac:dyDescent="0.5">
      <c r="A21" s="62" t="s">
        <v>0</v>
      </c>
      <c r="B21" s="301" t="s">
        <v>29</v>
      </c>
      <c r="C21" s="302"/>
      <c r="D21" s="158" t="s">
        <v>1</v>
      </c>
      <c r="E21" s="62" t="s">
        <v>2</v>
      </c>
      <c r="G21" s="62" t="s">
        <v>0</v>
      </c>
      <c r="H21" s="301" t="s">
        <v>29</v>
      </c>
      <c r="I21" s="302"/>
      <c r="J21" s="158" t="s">
        <v>1</v>
      </c>
      <c r="K21" s="62" t="s">
        <v>2</v>
      </c>
      <c r="M21" s="47"/>
      <c r="N21" s="35" t="s">
        <v>3</v>
      </c>
      <c r="O21" s="34" t="s">
        <v>4</v>
      </c>
      <c r="P21" s="47"/>
      <c r="AL21" s="173" t="s">
        <v>282</v>
      </c>
      <c r="AM21" s="166" t="s">
        <v>283</v>
      </c>
      <c r="AN21" s="20"/>
      <c r="AU21" s="138" t="s">
        <v>148</v>
      </c>
    </row>
    <row r="22" spans="1:47" s="4" customFormat="1" ht="15" customHeight="1" x14ac:dyDescent="0.45">
      <c r="A22" s="159">
        <v>1</v>
      </c>
      <c r="B22" s="223"/>
      <c r="C22" s="224"/>
      <c r="D22" s="157"/>
      <c r="E22" s="58" t="str">
        <f t="shared" ref="E22:E76" si="0">IF(D22&lt;&gt;"",1,"")</f>
        <v/>
      </c>
      <c r="F22" s="59"/>
      <c r="G22" s="159">
        <v>56</v>
      </c>
      <c r="H22" s="223"/>
      <c r="I22" s="224"/>
      <c r="J22" s="157"/>
      <c r="K22" s="58" t="str">
        <f t="shared" ref="K22:K76" si="1">IF(J22&lt;&gt;"",1,"")</f>
        <v/>
      </c>
      <c r="M22" s="47"/>
      <c r="N22" s="91" t="s">
        <v>96</v>
      </c>
      <c r="O22" s="54">
        <f t="shared" ref="O22:O42" si="2">SUMIFS($E$22:$E$76,$D$22:$D$76,N22)+SUMIFS($K$22:$K$76,$J$22:$J$76,N22)</f>
        <v>0</v>
      </c>
      <c r="P22" s="47"/>
      <c r="S22" s="23"/>
      <c r="AL22" s="173" t="s">
        <v>130</v>
      </c>
      <c r="AM22" s="166" t="s">
        <v>284</v>
      </c>
      <c r="AN22" s="20"/>
      <c r="AU22" s="138" t="s">
        <v>46</v>
      </c>
    </row>
    <row r="23" spans="1:47" s="24" customFormat="1" ht="15" customHeight="1" x14ac:dyDescent="0.45">
      <c r="A23" s="159">
        <v>2</v>
      </c>
      <c r="B23" s="223"/>
      <c r="C23" s="224"/>
      <c r="D23" s="157"/>
      <c r="E23" s="58" t="str">
        <f t="shared" si="0"/>
        <v/>
      </c>
      <c r="F23" s="59"/>
      <c r="G23" s="159">
        <v>57</v>
      </c>
      <c r="H23" s="223"/>
      <c r="I23" s="224"/>
      <c r="J23" s="157"/>
      <c r="K23" s="58" t="str">
        <f t="shared" si="1"/>
        <v/>
      </c>
      <c r="M23" s="47"/>
      <c r="N23" s="91" t="s">
        <v>97</v>
      </c>
      <c r="O23" s="54">
        <f t="shared" si="2"/>
        <v>0</v>
      </c>
      <c r="P23" s="47"/>
      <c r="Q23" s="4"/>
      <c r="S23" s="23"/>
      <c r="AL23" s="173" t="s">
        <v>128</v>
      </c>
      <c r="AM23" s="166" t="s">
        <v>285</v>
      </c>
      <c r="AN23" s="81"/>
      <c r="AU23" s="138" t="s">
        <v>149</v>
      </c>
    </row>
    <row r="24" spans="1:47" s="24" customFormat="1" ht="15" customHeight="1" x14ac:dyDescent="0.45">
      <c r="A24" s="159">
        <v>3</v>
      </c>
      <c r="B24" s="223"/>
      <c r="C24" s="224"/>
      <c r="D24" s="157"/>
      <c r="E24" s="58" t="str">
        <f t="shared" si="0"/>
        <v/>
      </c>
      <c r="F24" s="59"/>
      <c r="G24" s="159">
        <v>58</v>
      </c>
      <c r="H24" s="223"/>
      <c r="I24" s="224"/>
      <c r="J24" s="157"/>
      <c r="K24" s="58" t="str">
        <f t="shared" si="1"/>
        <v/>
      </c>
      <c r="M24" s="48"/>
      <c r="N24" s="91" t="s">
        <v>98</v>
      </c>
      <c r="O24" s="54">
        <f t="shared" si="2"/>
        <v>0</v>
      </c>
      <c r="P24" s="47"/>
      <c r="Q24" s="4"/>
      <c r="S24" s="25"/>
      <c r="AL24" s="173" t="s">
        <v>129</v>
      </c>
      <c r="AM24" s="166" t="s">
        <v>286</v>
      </c>
      <c r="AN24" s="81"/>
      <c r="AU24" s="138" t="s">
        <v>150</v>
      </c>
    </row>
    <row r="25" spans="1:47" s="24" customFormat="1" ht="15" customHeight="1" x14ac:dyDescent="0.45">
      <c r="A25" s="159">
        <v>4</v>
      </c>
      <c r="B25" s="223"/>
      <c r="C25" s="224"/>
      <c r="D25" s="157"/>
      <c r="E25" s="58" t="str">
        <f t="shared" si="0"/>
        <v/>
      </c>
      <c r="F25" s="59"/>
      <c r="G25" s="159">
        <v>59</v>
      </c>
      <c r="H25" s="223"/>
      <c r="I25" s="224"/>
      <c r="J25" s="157"/>
      <c r="K25" s="58" t="str">
        <f t="shared" si="1"/>
        <v/>
      </c>
      <c r="M25" s="48"/>
      <c r="N25" s="91" t="s">
        <v>99</v>
      </c>
      <c r="O25" s="54">
        <f t="shared" si="2"/>
        <v>0</v>
      </c>
      <c r="P25" s="47"/>
      <c r="Q25" s="4"/>
      <c r="S25" s="25"/>
      <c r="AL25" s="173" t="s">
        <v>287</v>
      </c>
      <c r="AM25" s="166" t="s">
        <v>288</v>
      </c>
      <c r="AN25" s="81"/>
      <c r="AU25" s="138" t="s">
        <v>151</v>
      </c>
    </row>
    <row r="26" spans="1:47" s="24" customFormat="1" ht="15" customHeight="1" x14ac:dyDescent="0.45">
      <c r="A26" s="159">
        <v>5</v>
      </c>
      <c r="B26" s="223"/>
      <c r="C26" s="224"/>
      <c r="D26" s="157"/>
      <c r="E26" s="58" t="str">
        <f t="shared" si="0"/>
        <v/>
      </c>
      <c r="F26" s="59"/>
      <c r="G26" s="159">
        <v>60</v>
      </c>
      <c r="H26" s="223"/>
      <c r="I26" s="224"/>
      <c r="J26" s="157"/>
      <c r="K26" s="58" t="str">
        <f t="shared" si="1"/>
        <v/>
      </c>
      <c r="M26" s="48"/>
      <c r="N26" s="91" t="s">
        <v>100</v>
      </c>
      <c r="O26" s="54">
        <f t="shared" si="2"/>
        <v>0</v>
      </c>
      <c r="P26" s="47"/>
      <c r="Q26" s="26"/>
      <c r="S26" s="25"/>
      <c r="AL26" s="173" t="s">
        <v>131</v>
      </c>
      <c r="AM26" s="166" t="s">
        <v>289</v>
      </c>
      <c r="AN26" s="81"/>
      <c r="AU26" s="138" t="s">
        <v>152</v>
      </c>
    </row>
    <row r="27" spans="1:47" s="24" customFormat="1" ht="15" customHeight="1" x14ac:dyDescent="0.45">
      <c r="A27" s="159">
        <v>6</v>
      </c>
      <c r="B27" s="223"/>
      <c r="C27" s="224"/>
      <c r="D27" s="157"/>
      <c r="E27" s="58" t="str">
        <f t="shared" si="0"/>
        <v/>
      </c>
      <c r="F27" s="59"/>
      <c r="G27" s="159">
        <v>61</v>
      </c>
      <c r="H27" s="223"/>
      <c r="I27" s="224"/>
      <c r="J27" s="157"/>
      <c r="K27" s="58" t="str">
        <f t="shared" si="1"/>
        <v/>
      </c>
      <c r="M27" s="48"/>
      <c r="N27" s="91" t="s">
        <v>101</v>
      </c>
      <c r="O27" s="54">
        <f t="shared" si="2"/>
        <v>0</v>
      </c>
      <c r="P27" s="49"/>
      <c r="Q27" s="27"/>
      <c r="S27" s="25"/>
      <c r="AL27" s="173" t="s">
        <v>133</v>
      </c>
      <c r="AM27" s="166" t="s">
        <v>290</v>
      </c>
      <c r="AN27" s="81"/>
      <c r="AU27" s="138" t="s">
        <v>153</v>
      </c>
    </row>
    <row r="28" spans="1:47" s="24" customFormat="1" ht="15" customHeight="1" x14ac:dyDescent="0.45">
      <c r="A28" s="159">
        <v>7</v>
      </c>
      <c r="B28" s="223"/>
      <c r="C28" s="224"/>
      <c r="D28" s="157"/>
      <c r="E28" s="58" t="str">
        <f t="shared" si="0"/>
        <v/>
      </c>
      <c r="F28" s="59"/>
      <c r="G28" s="159">
        <v>62</v>
      </c>
      <c r="H28" s="223"/>
      <c r="I28" s="224"/>
      <c r="J28" s="157"/>
      <c r="K28" s="58" t="str">
        <f t="shared" si="1"/>
        <v/>
      </c>
      <c r="M28" s="48"/>
      <c r="N28" s="91" t="s">
        <v>102</v>
      </c>
      <c r="O28" s="54">
        <f t="shared" si="2"/>
        <v>0</v>
      </c>
      <c r="P28" s="50"/>
      <c r="Q28" s="27"/>
      <c r="S28" s="25"/>
      <c r="AL28" s="173" t="s">
        <v>132</v>
      </c>
      <c r="AM28" s="166" t="s">
        <v>291</v>
      </c>
      <c r="AN28" s="81"/>
      <c r="AU28" s="138" t="s">
        <v>126</v>
      </c>
    </row>
    <row r="29" spans="1:47" s="24" customFormat="1" ht="15" customHeight="1" x14ac:dyDescent="0.45">
      <c r="A29" s="159">
        <v>8</v>
      </c>
      <c r="B29" s="223"/>
      <c r="C29" s="224"/>
      <c r="D29" s="157"/>
      <c r="E29" s="58" t="str">
        <f t="shared" si="0"/>
        <v/>
      </c>
      <c r="F29" s="59"/>
      <c r="G29" s="159">
        <v>63</v>
      </c>
      <c r="H29" s="223"/>
      <c r="I29" s="224"/>
      <c r="J29" s="157"/>
      <c r="K29" s="58" t="str">
        <f t="shared" si="1"/>
        <v/>
      </c>
      <c r="M29" s="48"/>
      <c r="N29" s="91" t="s">
        <v>103</v>
      </c>
      <c r="O29" s="54">
        <f t="shared" si="2"/>
        <v>0</v>
      </c>
      <c r="P29" s="50"/>
      <c r="Q29" s="27"/>
      <c r="S29" s="25"/>
      <c r="AL29" s="173" t="s">
        <v>176</v>
      </c>
      <c r="AM29" s="166" t="s">
        <v>177</v>
      </c>
      <c r="AN29" s="81"/>
      <c r="AU29" s="138" t="s">
        <v>47</v>
      </c>
    </row>
    <row r="30" spans="1:47" s="24" customFormat="1" ht="15" customHeight="1" x14ac:dyDescent="0.45">
      <c r="A30" s="159">
        <v>9</v>
      </c>
      <c r="B30" s="223"/>
      <c r="C30" s="224"/>
      <c r="D30" s="157"/>
      <c r="E30" s="58" t="str">
        <f t="shared" si="0"/>
        <v/>
      </c>
      <c r="F30" s="59"/>
      <c r="G30" s="159">
        <v>64</v>
      </c>
      <c r="H30" s="223"/>
      <c r="I30" s="224"/>
      <c r="J30" s="157"/>
      <c r="K30" s="58" t="str">
        <f t="shared" si="1"/>
        <v/>
      </c>
      <c r="M30" s="48"/>
      <c r="N30" s="91" t="s">
        <v>104</v>
      </c>
      <c r="O30" s="54">
        <f t="shared" si="2"/>
        <v>0</v>
      </c>
      <c r="P30" s="50"/>
      <c r="Q30" s="27"/>
      <c r="R30" s="4"/>
      <c r="S30" s="25"/>
      <c r="AL30" s="173" t="s">
        <v>139</v>
      </c>
      <c r="AM30" s="166" t="s">
        <v>140</v>
      </c>
      <c r="AN30" s="81"/>
      <c r="AU30" s="138" t="s">
        <v>154</v>
      </c>
    </row>
    <row r="31" spans="1:47" s="24" customFormat="1" ht="15" customHeight="1" x14ac:dyDescent="0.45">
      <c r="A31" s="159">
        <v>10</v>
      </c>
      <c r="B31" s="223"/>
      <c r="C31" s="224"/>
      <c r="D31" s="157"/>
      <c r="E31" s="58" t="str">
        <f t="shared" si="0"/>
        <v/>
      </c>
      <c r="F31" s="59"/>
      <c r="G31" s="159">
        <v>65</v>
      </c>
      <c r="H31" s="223"/>
      <c r="I31" s="224"/>
      <c r="J31" s="157"/>
      <c r="K31" s="58" t="str">
        <f t="shared" si="1"/>
        <v/>
      </c>
      <c r="M31" s="48"/>
      <c r="N31" s="91" t="s">
        <v>105</v>
      </c>
      <c r="O31" s="54">
        <f t="shared" si="2"/>
        <v>0</v>
      </c>
      <c r="P31" s="50"/>
      <c r="Q31" s="27"/>
      <c r="R31" s="4"/>
      <c r="S31" s="25"/>
      <c r="AL31" s="187" t="s">
        <v>349</v>
      </c>
      <c r="AM31" s="186" t="s">
        <v>348</v>
      </c>
      <c r="AN31" s="81"/>
      <c r="AU31" s="138" t="s">
        <v>155</v>
      </c>
    </row>
    <row r="32" spans="1:47" s="24" customFormat="1" ht="15" customHeight="1" x14ac:dyDescent="0.45">
      <c r="A32" s="159">
        <v>11</v>
      </c>
      <c r="B32" s="223"/>
      <c r="C32" s="224"/>
      <c r="D32" s="157"/>
      <c r="E32" s="58" t="str">
        <f t="shared" si="0"/>
        <v/>
      </c>
      <c r="F32" s="59"/>
      <c r="G32" s="159">
        <v>66</v>
      </c>
      <c r="H32" s="223"/>
      <c r="I32" s="224"/>
      <c r="J32" s="157"/>
      <c r="K32" s="58" t="str">
        <f t="shared" si="1"/>
        <v/>
      </c>
      <c r="M32" s="48"/>
      <c r="N32" s="91" t="s">
        <v>106</v>
      </c>
      <c r="O32" s="54">
        <f t="shared" si="2"/>
        <v>0</v>
      </c>
      <c r="P32" s="50"/>
      <c r="Q32" s="27"/>
      <c r="R32" s="4"/>
      <c r="S32" s="25"/>
      <c r="AL32" s="173" t="s">
        <v>186</v>
      </c>
      <c r="AM32" s="180" t="s">
        <v>195</v>
      </c>
      <c r="AN32" s="81"/>
      <c r="AU32" s="138" t="s">
        <v>91</v>
      </c>
    </row>
    <row r="33" spans="1:47" s="4" customFormat="1" ht="15" customHeight="1" x14ac:dyDescent="0.45">
      <c r="A33" s="159">
        <v>12</v>
      </c>
      <c r="B33" s="223"/>
      <c r="C33" s="224"/>
      <c r="D33" s="157"/>
      <c r="E33" s="58" t="str">
        <f t="shared" si="0"/>
        <v/>
      </c>
      <c r="F33" s="59"/>
      <c r="G33" s="159">
        <v>67</v>
      </c>
      <c r="H33" s="223"/>
      <c r="I33" s="224"/>
      <c r="J33" s="157"/>
      <c r="K33" s="58" t="str">
        <f t="shared" si="1"/>
        <v/>
      </c>
      <c r="M33" s="48"/>
      <c r="N33" s="91" t="s">
        <v>107</v>
      </c>
      <c r="O33" s="54">
        <f t="shared" si="2"/>
        <v>0</v>
      </c>
      <c r="P33" s="50"/>
      <c r="Q33" s="27"/>
      <c r="S33" s="25"/>
      <c r="AN33" s="20"/>
      <c r="AU33" s="138" t="s">
        <v>48</v>
      </c>
    </row>
    <row r="34" spans="1:47" s="4" customFormat="1" ht="15" customHeight="1" x14ac:dyDescent="0.45">
      <c r="A34" s="159">
        <v>13</v>
      </c>
      <c r="B34" s="223"/>
      <c r="C34" s="224"/>
      <c r="D34" s="157"/>
      <c r="E34" s="58" t="str">
        <f t="shared" si="0"/>
        <v/>
      </c>
      <c r="F34" s="59"/>
      <c r="G34" s="159">
        <v>68</v>
      </c>
      <c r="H34" s="223"/>
      <c r="I34" s="224"/>
      <c r="J34" s="157"/>
      <c r="K34" s="58" t="str">
        <f t="shared" si="1"/>
        <v/>
      </c>
      <c r="M34" s="47"/>
      <c r="N34" s="91" t="s">
        <v>108</v>
      </c>
      <c r="O34" s="54">
        <f t="shared" si="2"/>
        <v>0</v>
      </c>
      <c r="P34" s="50"/>
      <c r="Q34" s="27"/>
      <c r="S34" s="23"/>
      <c r="AN34" s="20"/>
      <c r="AU34" s="138" t="s">
        <v>49</v>
      </c>
    </row>
    <row r="35" spans="1:47" s="4" customFormat="1" ht="15" customHeight="1" x14ac:dyDescent="0.45">
      <c r="A35" s="159">
        <v>14</v>
      </c>
      <c r="B35" s="223"/>
      <c r="C35" s="224"/>
      <c r="D35" s="157"/>
      <c r="E35" s="58" t="str">
        <f t="shared" si="0"/>
        <v/>
      </c>
      <c r="F35" s="59"/>
      <c r="G35" s="159">
        <v>69</v>
      </c>
      <c r="H35" s="223"/>
      <c r="I35" s="224"/>
      <c r="J35" s="157"/>
      <c r="K35" s="58" t="str">
        <f t="shared" si="1"/>
        <v/>
      </c>
      <c r="M35" s="47"/>
      <c r="N35" s="91" t="s">
        <v>109</v>
      </c>
      <c r="O35" s="54">
        <f t="shared" si="2"/>
        <v>0</v>
      </c>
      <c r="P35" s="51"/>
      <c r="Q35" s="27"/>
      <c r="S35" s="23"/>
      <c r="AN35" s="20"/>
      <c r="AU35" s="138" t="s">
        <v>50</v>
      </c>
    </row>
    <row r="36" spans="1:47" s="4" customFormat="1" ht="15" customHeight="1" x14ac:dyDescent="0.45">
      <c r="A36" s="159">
        <v>15</v>
      </c>
      <c r="B36" s="223"/>
      <c r="C36" s="224"/>
      <c r="D36" s="157"/>
      <c r="E36" s="58" t="str">
        <f t="shared" si="0"/>
        <v/>
      </c>
      <c r="F36" s="59"/>
      <c r="G36" s="159">
        <v>70</v>
      </c>
      <c r="H36" s="223"/>
      <c r="I36" s="224"/>
      <c r="J36" s="157"/>
      <c r="K36" s="58" t="str">
        <f t="shared" si="1"/>
        <v/>
      </c>
      <c r="M36" s="47"/>
      <c r="N36" s="91" t="s">
        <v>110</v>
      </c>
      <c r="O36" s="54">
        <f t="shared" si="2"/>
        <v>0</v>
      </c>
      <c r="P36" s="51"/>
      <c r="Q36" s="27"/>
      <c r="R36" s="28"/>
      <c r="S36" s="23"/>
      <c r="AL36" s="28"/>
      <c r="AM36" s="28"/>
      <c r="AN36" s="20"/>
      <c r="AU36" s="138" t="s">
        <v>51</v>
      </c>
    </row>
    <row r="37" spans="1:47" s="4" customFormat="1" ht="15" customHeight="1" x14ac:dyDescent="0.45">
      <c r="A37" s="159">
        <v>16</v>
      </c>
      <c r="B37" s="223"/>
      <c r="C37" s="224"/>
      <c r="D37" s="157"/>
      <c r="E37" s="58" t="str">
        <f t="shared" si="0"/>
        <v/>
      </c>
      <c r="F37" s="59"/>
      <c r="G37" s="159">
        <v>71</v>
      </c>
      <c r="H37" s="223"/>
      <c r="I37" s="224"/>
      <c r="J37" s="157"/>
      <c r="K37" s="58" t="str">
        <f t="shared" si="1"/>
        <v/>
      </c>
      <c r="M37" s="47"/>
      <c r="N37" s="91" t="s">
        <v>111</v>
      </c>
      <c r="O37" s="54">
        <f t="shared" si="2"/>
        <v>0</v>
      </c>
      <c r="P37" s="51"/>
      <c r="Q37" s="29"/>
      <c r="R37" s="28"/>
      <c r="S37" s="23"/>
      <c r="AL37" s="28"/>
      <c r="AM37" s="28"/>
      <c r="AN37" s="20"/>
      <c r="AU37" s="138" t="s">
        <v>52</v>
      </c>
    </row>
    <row r="38" spans="1:47" s="4" customFormat="1" ht="15" customHeight="1" x14ac:dyDescent="0.45">
      <c r="A38" s="159">
        <v>17</v>
      </c>
      <c r="B38" s="223"/>
      <c r="C38" s="224"/>
      <c r="D38" s="157"/>
      <c r="E38" s="58" t="str">
        <f t="shared" si="0"/>
        <v/>
      </c>
      <c r="F38" s="59"/>
      <c r="G38" s="159">
        <v>72</v>
      </c>
      <c r="H38" s="223"/>
      <c r="I38" s="224"/>
      <c r="J38" s="157"/>
      <c r="K38" s="58" t="str">
        <f t="shared" si="1"/>
        <v/>
      </c>
      <c r="M38" s="47"/>
      <c r="N38" s="91" t="s">
        <v>112</v>
      </c>
      <c r="O38" s="54">
        <f t="shared" si="2"/>
        <v>0</v>
      </c>
      <c r="P38" s="51"/>
      <c r="Q38" s="29"/>
      <c r="S38" s="23"/>
      <c r="AL38" s="28"/>
      <c r="AM38" s="28"/>
      <c r="AN38" s="20"/>
      <c r="AU38" s="138" t="s">
        <v>156</v>
      </c>
    </row>
    <row r="39" spans="1:47" s="4" customFormat="1" ht="15" customHeight="1" x14ac:dyDescent="0.45">
      <c r="A39" s="159">
        <v>18</v>
      </c>
      <c r="B39" s="223"/>
      <c r="C39" s="224"/>
      <c r="D39" s="157"/>
      <c r="E39" s="58" t="str">
        <f t="shared" si="0"/>
        <v/>
      </c>
      <c r="F39" s="59"/>
      <c r="G39" s="159">
        <v>73</v>
      </c>
      <c r="H39" s="223"/>
      <c r="I39" s="224"/>
      <c r="J39" s="157"/>
      <c r="K39" s="58" t="str">
        <f t="shared" si="1"/>
        <v/>
      </c>
      <c r="M39" s="47"/>
      <c r="N39" s="91" t="s">
        <v>113</v>
      </c>
      <c r="O39" s="54">
        <f t="shared" si="2"/>
        <v>0</v>
      </c>
      <c r="P39" s="51"/>
      <c r="Q39" s="29"/>
      <c r="S39" s="23"/>
      <c r="AN39" s="20"/>
      <c r="AU39" s="138" t="s">
        <v>53</v>
      </c>
    </row>
    <row r="40" spans="1:47" s="28" customFormat="1" ht="15" customHeight="1" x14ac:dyDescent="0.45">
      <c r="A40" s="159">
        <v>19</v>
      </c>
      <c r="B40" s="223"/>
      <c r="C40" s="224"/>
      <c r="D40" s="157"/>
      <c r="E40" s="58" t="str">
        <f t="shared" si="0"/>
        <v/>
      </c>
      <c r="F40" s="60"/>
      <c r="G40" s="159">
        <v>74</v>
      </c>
      <c r="H40" s="223"/>
      <c r="I40" s="224"/>
      <c r="J40" s="157"/>
      <c r="K40" s="58" t="str">
        <f t="shared" si="1"/>
        <v/>
      </c>
      <c r="M40" s="47"/>
      <c r="N40" s="91" t="s">
        <v>114</v>
      </c>
      <c r="O40" s="54">
        <f t="shared" si="2"/>
        <v>0</v>
      </c>
      <c r="P40" s="51"/>
      <c r="Q40" s="29"/>
      <c r="R40" s="4"/>
      <c r="S40" s="23"/>
      <c r="AL40" s="4"/>
      <c r="AM40" s="4"/>
      <c r="AN40" s="31"/>
      <c r="AU40" s="138" t="s">
        <v>157</v>
      </c>
    </row>
    <row r="41" spans="1:47" s="28" customFormat="1" ht="15" customHeight="1" x14ac:dyDescent="0.45">
      <c r="A41" s="159">
        <v>20</v>
      </c>
      <c r="B41" s="223"/>
      <c r="C41" s="224"/>
      <c r="D41" s="157"/>
      <c r="E41" s="58" t="str">
        <f t="shared" si="0"/>
        <v/>
      </c>
      <c r="F41" s="60"/>
      <c r="G41" s="159">
        <v>75</v>
      </c>
      <c r="H41" s="223"/>
      <c r="I41" s="224"/>
      <c r="J41" s="157"/>
      <c r="K41" s="58" t="str">
        <f t="shared" si="1"/>
        <v/>
      </c>
      <c r="M41" s="52"/>
      <c r="N41" s="91" t="s">
        <v>115</v>
      </c>
      <c r="O41" s="54">
        <f t="shared" si="2"/>
        <v>0</v>
      </c>
      <c r="P41" s="51"/>
      <c r="Q41" s="29"/>
      <c r="R41" s="4"/>
      <c r="S41" s="30"/>
      <c r="AL41" s="4"/>
      <c r="AM41" s="4"/>
      <c r="AN41" s="31"/>
      <c r="AU41" s="138" t="s">
        <v>158</v>
      </c>
    </row>
    <row r="42" spans="1:47" s="28" customFormat="1" ht="15" customHeight="1" x14ac:dyDescent="0.45">
      <c r="A42" s="159">
        <v>21</v>
      </c>
      <c r="B42" s="223"/>
      <c r="C42" s="224"/>
      <c r="D42" s="157"/>
      <c r="E42" s="58" t="str">
        <f t="shared" si="0"/>
        <v/>
      </c>
      <c r="F42" s="60"/>
      <c r="G42" s="159">
        <v>76</v>
      </c>
      <c r="H42" s="223"/>
      <c r="I42" s="224"/>
      <c r="J42" s="157"/>
      <c r="K42" s="58" t="str">
        <f t="shared" si="1"/>
        <v/>
      </c>
      <c r="M42" s="52"/>
      <c r="N42" s="91" t="s">
        <v>116</v>
      </c>
      <c r="O42" s="54">
        <f t="shared" si="2"/>
        <v>0</v>
      </c>
      <c r="P42" s="51"/>
      <c r="Q42" s="29"/>
      <c r="R42" s="4"/>
      <c r="AL42" s="4"/>
      <c r="AM42" s="4"/>
      <c r="AN42" s="31"/>
      <c r="AU42" s="138" t="s">
        <v>159</v>
      </c>
    </row>
    <row r="43" spans="1:47" s="4" customFormat="1" ht="15" customHeight="1" x14ac:dyDescent="0.45">
      <c r="A43" s="159">
        <v>22</v>
      </c>
      <c r="B43" s="223"/>
      <c r="C43" s="224"/>
      <c r="D43" s="157"/>
      <c r="E43" s="58" t="str">
        <f t="shared" si="0"/>
        <v/>
      </c>
      <c r="F43" s="59"/>
      <c r="G43" s="159">
        <v>77</v>
      </c>
      <c r="H43" s="223"/>
      <c r="I43" s="224"/>
      <c r="J43" s="157"/>
      <c r="K43" s="58" t="str">
        <f t="shared" si="1"/>
        <v/>
      </c>
      <c r="M43" s="52"/>
      <c r="P43" s="51"/>
      <c r="Q43" s="29"/>
      <c r="S43" s="28"/>
      <c r="AN43" s="20"/>
      <c r="AU43" s="138" t="s">
        <v>160</v>
      </c>
    </row>
    <row r="44" spans="1:47" s="4" customFormat="1" ht="15" customHeight="1" x14ac:dyDescent="0.45">
      <c r="A44" s="159">
        <v>23</v>
      </c>
      <c r="B44" s="223"/>
      <c r="C44" s="224"/>
      <c r="D44" s="157"/>
      <c r="E44" s="58" t="str">
        <f t="shared" si="0"/>
        <v/>
      </c>
      <c r="F44" s="59"/>
      <c r="G44" s="159">
        <v>78</v>
      </c>
      <c r="H44" s="223"/>
      <c r="I44" s="224"/>
      <c r="J44" s="157"/>
      <c r="K44" s="58" t="str">
        <f t="shared" si="1"/>
        <v/>
      </c>
      <c r="M44" s="47"/>
      <c r="P44" s="51"/>
      <c r="Q44" s="29"/>
      <c r="AN44" s="20"/>
    </row>
    <row r="45" spans="1:47" s="4" customFormat="1" ht="15" customHeight="1" x14ac:dyDescent="0.45">
      <c r="A45" s="159">
        <v>24</v>
      </c>
      <c r="B45" s="223"/>
      <c r="C45" s="224"/>
      <c r="D45" s="157"/>
      <c r="E45" s="58" t="str">
        <f t="shared" si="0"/>
        <v/>
      </c>
      <c r="F45" s="59"/>
      <c r="G45" s="159">
        <v>79</v>
      </c>
      <c r="H45" s="223"/>
      <c r="I45" s="224"/>
      <c r="J45" s="157"/>
      <c r="K45" s="58" t="str">
        <f t="shared" si="1"/>
        <v/>
      </c>
      <c r="M45" s="47"/>
      <c r="N45" s="156" t="s">
        <v>5</v>
      </c>
      <c r="O45" s="88">
        <f>SUM(O22:O44)</f>
        <v>0</v>
      </c>
      <c r="P45" s="51"/>
      <c r="Q45" s="29"/>
      <c r="AN45" s="20"/>
    </row>
    <row r="46" spans="1:47" s="4" customFormat="1" ht="15" customHeight="1" x14ac:dyDescent="0.45">
      <c r="A46" s="159">
        <v>25</v>
      </c>
      <c r="B46" s="223"/>
      <c r="C46" s="224"/>
      <c r="D46" s="157"/>
      <c r="E46" s="58" t="str">
        <f t="shared" si="0"/>
        <v/>
      </c>
      <c r="F46" s="59"/>
      <c r="G46" s="159">
        <v>80</v>
      </c>
      <c r="H46" s="223"/>
      <c r="I46" s="224"/>
      <c r="J46" s="157"/>
      <c r="K46" s="58" t="str">
        <f t="shared" si="1"/>
        <v/>
      </c>
      <c r="M46" s="47"/>
      <c r="N46" s="47"/>
      <c r="O46" s="47"/>
      <c r="P46" s="51"/>
      <c r="Q46" s="29"/>
      <c r="AN46" s="20"/>
    </row>
    <row r="47" spans="1:47" s="4" customFormat="1" ht="15" customHeight="1" x14ac:dyDescent="0.45">
      <c r="A47" s="159">
        <v>26</v>
      </c>
      <c r="B47" s="223"/>
      <c r="C47" s="224"/>
      <c r="D47" s="157"/>
      <c r="E47" s="58" t="str">
        <f t="shared" si="0"/>
        <v/>
      </c>
      <c r="F47" s="59"/>
      <c r="G47" s="159">
        <v>81</v>
      </c>
      <c r="H47" s="223"/>
      <c r="I47" s="224"/>
      <c r="J47" s="157"/>
      <c r="K47" s="58" t="str">
        <f t="shared" si="1"/>
        <v/>
      </c>
      <c r="M47" s="47"/>
      <c r="N47" s="369" t="s">
        <v>6</v>
      </c>
      <c r="O47" s="370"/>
      <c r="P47" s="87">
        <f>O22+O25+O28+O31+O34+O37+O40</f>
        <v>0</v>
      </c>
      <c r="AN47" s="20"/>
    </row>
    <row r="48" spans="1:47" s="4" customFormat="1" ht="15" customHeight="1" x14ac:dyDescent="0.45">
      <c r="A48" s="159">
        <v>27</v>
      </c>
      <c r="B48" s="223"/>
      <c r="C48" s="224"/>
      <c r="D48" s="157"/>
      <c r="E48" s="58" t="str">
        <f t="shared" si="0"/>
        <v/>
      </c>
      <c r="F48" s="59"/>
      <c r="G48" s="159">
        <v>82</v>
      </c>
      <c r="H48" s="223"/>
      <c r="I48" s="224"/>
      <c r="J48" s="157"/>
      <c r="K48" s="58" t="str">
        <f t="shared" si="1"/>
        <v/>
      </c>
      <c r="M48" s="47"/>
      <c r="N48" s="369" t="s">
        <v>7</v>
      </c>
      <c r="O48" s="370"/>
      <c r="P48" s="87">
        <f>O41+O26+O38+O35+O32+O29+O23</f>
        <v>0</v>
      </c>
      <c r="Q48" s="29"/>
      <c r="AN48" s="20"/>
    </row>
    <row r="49" spans="1:40" s="4" customFormat="1" ht="15" customHeight="1" x14ac:dyDescent="0.45">
      <c r="A49" s="159">
        <v>28</v>
      </c>
      <c r="B49" s="223"/>
      <c r="C49" s="224"/>
      <c r="D49" s="157"/>
      <c r="E49" s="58" t="str">
        <f t="shared" si="0"/>
        <v/>
      </c>
      <c r="F49" s="59"/>
      <c r="G49" s="159">
        <v>83</v>
      </c>
      <c r="H49" s="223"/>
      <c r="I49" s="224"/>
      <c r="J49" s="157"/>
      <c r="K49" s="58" t="str">
        <f t="shared" si="1"/>
        <v/>
      </c>
      <c r="M49" s="47"/>
      <c r="N49" s="369" t="s">
        <v>8</v>
      </c>
      <c r="O49" s="370"/>
      <c r="P49" s="87">
        <f>O24+O239+O42+O39+O36+O33+O30+O27</f>
        <v>0</v>
      </c>
      <c r="Q49" s="29"/>
      <c r="AN49" s="20"/>
    </row>
    <row r="50" spans="1:40" s="4" customFormat="1" ht="15" customHeight="1" x14ac:dyDescent="0.45">
      <c r="A50" s="159">
        <v>29</v>
      </c>
      <c r="B50" s="223"/>
      <c r="C50" s="224"/>
      <c r="D50" s="157"/>
      <c r="E50" s="58" t="str">
        <f t="shared" si="0"/>
        <v/>
      </c>
      <c r="F50" s="59"/>
      <c r="G50" s="159">
        <v>84</v>
      </c>
      <c r="H50" s="223"/>
      <c r="I50" s="224"/>
      <c r="J50" s="157"/>
      <c r="K50" s="58" t="str">
        <f t="shared" si="1"/>
        <v/>
      </c>
      <c r="M50" s="47"/>
      <c r="N50" s="371" t="s">
        <v>9</v>
      </c>
      <c r="O50" s="372"/>
      <c r="P50" s="87">
        <f>SUM(P47:P49)</f>
        <v>0</v>
      </c>
      <c r="Q50" s="64"/>
      <c r="AN50" s="20"/>
    </row>
    <row r="51" spans="1:40" s="4" customFormat="1" ht="15" customHeight="1" x14ac:dyDescent="0.45">
      <c r="A51" s="159">
        <v>30</v>
      </c>
      <c r="B51" s="223"/>
      <c r="C51" s="224"/>
      <c r="D51" s="157"/>
      <c r="E51" s="58" t="str">
        <f t="shared" si="0"/>
        <v/>
      </c>
      <c r="F51" s="59"/>
      <c r="G51" s="159">
        <v>85</v>
      </c>
      <c r="H51" s="223"/>
      <c r="I51" s="224"/>
      <c r="J51" s="157"/>
      <c r="K51" s="58" t="str">
        <f t="shared" si="1"/>
        <v/>
      </c>
      <c r="M51" s="47"/>
      <c r="N51" s="369" t="s">
        <v>10</v>
      </c>
      <c r="O51" s="370"/>
      <c r="P51" s="87">
        <f>COUNTA(B22:C76)+COUNTA(H22:I76)</f>
        <v>0</v>
      </c>
      <c r="Q51" s="64"/>
      <c r="AN51" s="20"/>
    </row>
    <row r="52" spans="1:40" s="4" customFormat="1" ht="15" customHeight="1" x14ac:dyDescent="0.45">
      <c r="A52" s="159">
        <v>31</v>
      </c>
      <c r="B52" s="223"/>
      <c r="C52" s="224"/>
      <c r="D52" s="157"/>
      <c r="E52" s="58" t="str">
        <f t="shared" si="0"/>
        <v/>
      </c>
      <c r="F52" s="59"/>
      <c r="G52" s="159">
        <v>86</v>
      </c>
      <c r="H52" s="223"/>
      <c r="I52" s="224"/>
      <c r="J52" s="157"/>
      <c r="K52" s="58" t="str">
        <f t="shared" si="1"/>
        <v/>
      </c>
      <c r="M52" s="47"/>
      <c r="N52" s="369" t="s">
        <v>11</v>
      </c>
      <c r="O52" s="370"/>
      <c r="P52" s="87">
        <f>SUM(K68:K76)</f>
        <v>0</v>
      </c>
      <c r="Q52" s="64"/>
      <c r="AN52" s="20"/>
    </row>
    <row r="53" spans="1:40" s="4" customFormat="1" ht="15" customHeight="1" x14ac:dyDescent="0.45">
      <c r="A53" s="159">
        <v>32</v>
      </c>
      <c r="B53" s="223"/>
      <c r="C53" s="224"/>
      <c r="D53" s="157"/>
      <c r="E53" s="58" t="str">
        <f t="shared" si="0"/>
        <v/>
      </c>
      <c r="F53" s="59"/>
      <c r="G53" s="159">
        <v>87</v>
      </c>
      <c r="H53" s="223"/>
      <c r="I53" s="224"/>
      <c r="J53" s="157"/>
      <c r="K53" s="58" t="str">
        <f t="shared" si="1"/>
        <v/>
      </c>
      <c r="M53" s="47"/>
      <c r="N53" s="167"/>
      <c r="O53" s="167"/>
      <c r="P53" s="55"/>
      <c r="Q53" s="64"/>
      <c r="AN53" s="20"/>
    </row>
    <row r="54" spans="1:40" s="4" customFormat="1" ht="15" customHeight="1" x14ac:dyDescent="0.45">
      <c r="A54" s="159">
        <v>33</v>
      </c>
      <c r="B54" s="223"/>
      <c r="C54" s="224"/>
      <c r="D54" s="157"/>
      <c r="E54" s="58" t="str">
        <f t="shared" si="0"/>
        <v/>
      </c>
      <c r="F54" s="59"/>
      <c r="G54" s="159">
        <v>88</v>
      </c>
      <c r="H54" s="223"/>
      <c r="I54" s="224"/>
      <c r="J54" s="157"/>
      <c r="K54" s="58" t="str">
        <f t="shared" si="1"/>
        <v/>
      </c>
      <c r="M54" s="47"/>
      <c r="Q54" s="29"/>
      <c r="AN54" s="20"/>
    </row>
    <row r="55" spans="1:40" s="4" customFormat="1" ht="15" customHeight="1" x14ac:dyDescent="0.45">
      <c r="A55" s="159">
        <v>34</v>
      </c>
      <c r="B55" s="223"/>
      <c r="C55" s="224"/>
      <c r="D55" s="157"/>
      <c r="E55" s="58" t="str">
        <f t="shared" si="0"/>
        <v/>
      </c>
      <c r="F55" s="59"/>
      <c r="G55" s="159">
        <v>89</v>
      </c>
      <c r="H55" s="223"/>
      <c r="I55" s="224"/>
      <c r="J55" s="157"/>
      <c r="K55" s="58" t="str">
        <f t="shared" si="1"/>
        <v/>
      </c>
      <c r="M55" s="47"/>
      <c r="Q55" s="29"/>
      <c r="AN55" s="20"/>
    </row>
    <row r="56" spans="1:40" s="4" customFormat="1" ht="15" customHeight="1" x14ac:dyDescent="0.45">
      <c r="A56" s="159">
        <v>35</v>
      </c>
      <c r="B56" s="223"/>
      <c r="C56" s="224"/>
      <c r="D56" s="157"/>
      <c r="E56" s="58" t="str">
        <f t="shared" si="0"/>
        <v/>
      </c>
      <c r="F56" s="59"/>
      <c r="G56" s="159">
        <v>90</v>
      </c>
      <c r="H56" s="223"/>
      <c r="I56" s="224"/>
      <c r="J56" s="157"/>
      <c r="K56" s="58" t="str">
        <f t="shared" si="1"/>
        <v/>
      </c>
      <c r="M56" s="47"/>
      <c r="Q56" s="29"/>
      <c r="AN56" s="20"/>
    </row>
    <row r="57" spans="1:40" s="4" customFormat="1" ht="15" customHeight="1" x14ac:dyDescent="0.45">
      <c r="A57" s="159">
        <v>36</v>
      </c>
      <c r="B57" s="223"/>
      <c r="C57" s="224"/>
      <c r="D57" s="157"/>
      <c r="E57" s="58" t="str">
        <f t="shared" si="0"/>
        <v/>
      </c>
      <c r="F57" s="59"/>
      <c r="G57" s="159">
        <v>91</v>
      </c>
      <c r="H57" s="223"/>
      <c r="I57" s="224"/>
      <c r="J57" s="157"/>
      <c r="K57" s="58" t="str">
        <f t="shared" si="1"/>
        <v/>
      </c>
      <c r="M57" s="47"/>
      <c r="Q57" s="29"/>
      <c r="AN57" s="20"/>
    </row>
    <row r="58" spans="1:40" s="4" customFormat="1" ht="15" customHeight="1" x14ac:dyDescent="0.45">
      <c r="A58" s="159">
        <v>37</v>
      </c>
      <c r="B58" s="223"/>
      <c r="C58" s="224"/>
      <c r="D58" s="157"/>
      <c r="E58" s="58" t="str">
        <f t="shared" si="0"/>
        <v/>
      </c>
      <c r="F58" s="59"/>
      <c r="G58" s="159">
        <v>92</v>
      </c>
      <c r="H58" s="223"/>
      <c r="I58" s="224"/>
      <c r="J58" s="157"/>
      <c r="K58" s="58" t="str">
        <f t="shared" si="1"/>
        <v/>
      </c>
      <c r="M58" s="47"/>
      <c r="Q58" s="29"/>
      <c r="AN58" s="20"/>
    </row>
    <row r="59" spans="1:40" s="4" customFormat="1" ht="15" customHeight="1" x14ac:dyDescent="0.45">
      <c r="A59" s="159">
        <v>38</v>
      </c>
      <c r="B59" s="223"/>
      <c r="C59" s="224"/>
      <c r="D59" s="157"/>
      <c r="E59" s="58" t="str">
        <f t="shared" si="0"/>
        <v/>
      </c>
      <c r="F59" s="59"/>
      <c r="G59" s="159">
        <v>93</v>
      </c>
      <c r="H59" s="223"/>
      <c r="I59" s="224"/>
      <c r="J59" s="157"/>
      <c r="K59" s="58" t="str">
        <f t="shared" si="1"/>
        <v/>
      </c>
      <c r="M59" s="47"/>
      <c r="Q59" s="29"/>
      <c r="AN59" s="20"/>
    </row>
    <row r="60" spans="1:40" s="4" customFormat="1" ht="15" customHeight="1" x14ac:dyDescent="0.45">
      <c r="A60" s="159">
        <v>39</v>
      </c>
      <c r="B60" s="223"/>
      <c r="C60" s="224"/>
      <c r="D60" s="157"/>
      <c r="E60" s="58" t="str">
        <f t="shared" si="0"/>
        <v/>
      </c>
      <c r="F60" s="59"/>
      <c r="G60" s="159">
        <v>94</v>
      </c>
      <c r="H60" s="223"/>
      <c r="I60" s="224"/>
      <c r="J60" s="157"/>
      <c r="K60" s="58" t="str">
        <f t="shared" si="1"/>
        <v/>
      </c>
      <c r="M60" s="47"/>
      <c r="Q60" s="29"/>
      <c r="AN60" s="20"/>
    </row>
    <row r="61" spans="1:40" s="4" customFormat="1" ht="15" customHeight="1" x14ac:dyDescent="0.45">
      <c r="A61" s="159">
        <v>40</v>
      </c>
      <c r="B61" s="223"/>
      <c r="C61" s="224"/>
      <c r="D61" s="157"/>
      <c r="E61" s="58" t="str">
        <f t="shared" si="0"/>
        <v/>
      </c>
      <c r="F61" s="59"/>
      <c r="G61" s="159">
        <v>95</v>
      </c>
      <c r="H61" s="223"/>
      <c r="I61" s="224"/>
      <c r="J61" s="157"/>
      <c r="K61" s="58" t="str">
        <f t="shared" si="1"/>
        <v/>
      </c>
      <c r="M61" s="47"/>
      <c r="Q61" s="29"/>
      <c r="AN61" s="20"/>
    </row>
    <row r="62" spans="1:40" s="4" customFormat="1" ht="15" customHeight="1" x14ac:dyDescent="0.45">
      <c r="A62" s="159">
        <v>41</v>
      </c>
      <c r="B62" s="223"/>
      <c r="C62" s="224"/>
      <c r="D62" s="157"/>
      <c r="E62" s="58" t="str">
        <f t="shared" si="0"/>
        <v/>
      </c>
      <c r="F62" s="59"/>
      <c r="G62" s="159">
        <v>96</v>
      </c>
      <c r="H62" s="223"/>
      <c r="I62" s="224"/>
      <c r="J62" s="157"/>
      <c r="K62" s="58" t="str">
        <f t="shared" si="1"/>
        <v/>
      </c>
      <c r="M62" s="47"/>
      <c r="N62" s="53"/>
      <c r="O62" s="47"/>
      <c r="P62" s="47"/>
      <c r="Q62" s="29"/>
      <c r="AN62" s="20"/>
    </row>
    <row r="63" spans="1:40" s="4" customFormat="1" ht="15" customHeight="1" x14ac:dyDescent="0.45">
      <c r="A63" s="159">
        <v>42</v>
      </c>
      <c r="B63" s="223"/>
      <c r="C63" s="224"/>
      <c r="D63" s="157"/>
      <c r="E63" s="58" t="str">
        <f t="shared" si="0"/>
        <v/>
      </c>
      <c r="F63" s="59"/>
      <c r="G63" s="159">
        <v>97</v>
      </c>
      <c r="H63" s="223"/>
      <c r="I63" s="224"/>
      <c r="J63" s="157"/>
      <c r="K63" s="58" t="str">
        <f t="shared" si="1"/>
        <v/>
      </c>
      <c r="M63" s="47"/>
      <c r="N63" s="47"/>
      <c r="O63" s="47"/>
      <c r="P63" s="47"/>
      <c r="Q63" s="55"/>
      <c r="AN63" s="20"/>
    </row>
    <row r="64" spans="1:40" s="4" customFormat="1" ht="15" customHeight="1" x14ac:dyDescent="0.45">
      <c r="A64" s="159">
        <v>43</v>
      </c>
      <c r="B64" s="223"/>
      <c r="C64" s="224"/>
      <c r="D64" s="157"/>
      <c r="E64" s="58" t="str">
        <f t="shared" si="0"/>
        <v/>
      </c>
      <c r="F64" s="59"/>
      <c r="G64" s="159">
        <v>98</v>
      </c>
      <c r="H64" s="223"/>
      <c r="I64" s="224"/>
      <c r="J64" s="157"/>
      <c r="K64" s="58" t="str">
        <f t="shared" si="1"/>
        <v/>
      </c>
      <c r="M64" s="47"/>
      <c r="N64" s="138"/>
      <c r="O64" s="138"/>
      <c r="P64" s="138"/>
      <c r="Q64" s="55"/>
      <c r="AN64" s="20"/>
    </row>
    <row r="65" spans="1:40" s="4" customFormat="1" ht="15" customHeight="1" x14ac:dyDescent="0.45">
      <c r="A65" s="159">
        <v>44</v>
      </c>
      <c r="B65" s="223"/>
      <c r="C65" s="224"/>
      <c r="D65" s="157"/>
      <c r="E65" s="58" t="str">
        <f t="shared" si="0"/>
        <v/>
      </c>
      <c r="F65" s="59"/>
      <c r="G65" s="159">
        <v>99</v>
      </c>
      <c r="H65" s="223"/>
      <c r="I65" s="224"/>
      <c r="J65" s="157"/>
      <c r="K65" s="58" t="str">
        <f t="shared" si="1"/>
        <v/>
      </c>
      <c r="M65" s="47"/>
      <c r="N65" s="138"/>
      <c r="O65" s="138"/>
      <c r="P65" s="138"/>
      <c r="Q65" s="55"/>
      <c r="AN65" s="20"/>
    </row>
    <row r="66" spans="1:40" s="4" customFormat="1" ht="15" customHeight="1" x14ac:dyDescent="0.45">
      <c r="A66" s="159">
        <v>45</v>
      </c>
      <c r="B66" s="223"/>
      <c r="C66" s="224"/>
      <c r="D66" s="157"/>
      <c r="E66" s="58" t="str">
        <f t="shared" si="0"/>
        <v/>
      </c>
      <c r="F66" s="59"/>
      <c r="G66" s="61">
        <v>0</v>
      </c>
      <c r="H66" s="223"/>
      <c r="I66" s="224"/>
      <c r="J66" s="157"/>
      <c r="K66" s="58" t="str">
        <f t="shared" si="1"/>
        <v/>
      </c>
      <c r="M66" s="53"/>
      <c r="N66" s="138"/>
      <c r="O66" s="138"/>
      <c r="P66" s="138"/>
      <c r="Q66" s="55"/>
      <c r="AN66" s="20"/>
    </row>
    <row r="67" spans="1:40" s="4" customFormat="1" ht="15" customHeight="1" x14ac:dyDescent="0.45">
      <c r="A67" s="159">
        <v>46</v>
      </c>
      <c r="B67" s="223"/>
      <c r="C67" s="224"/>
      <c r="D67" s="157"/>
      <c r="E67" s="58" t="str">
        <f t="shared" si="0"/>
        <v/>
      </c>
      <c r="F67" s="59"/>
      <c r="G67" s="61" t="s">
        <v>37</v>
      </c>
      <c r="H67" s="223"/>
      <c r="I67" s="224"/>
      <c r="J67" s="157"/>
      <c r="K67" s="58" t="str">
        <f t="shared" si="1"/>
        <v/>
      </c>
      <c r="M67" s="53"/>
      <c r="N67" s="138"/>
      <c r="O67" s="138"/>
      <c r="P67" s="138"/>
      <c r="Q67" s="55"/>
      <c r="AN67" s="20"/>
    </row>
    <row r="68" spans="1:40" s="4" customFormat="1" ht="15" customHeight="1" x14ac:dyDescent="0.45">
      <c r="A68" s="22">
        <v>47</v>
      </c>
      <c r="B68" s="223"/>
      <c r="C68" s="224"/>
      <c r="D68" s="157"/>
      <c r="E68" s="58" t="str">
        <f t="shared" si="0"/>
        <v/>
      </c>
      <c r="G68" s="303" t="s">
        <v>12</v>
      </c>
      <c r="H68" s="223"/>
      <c r="I68" s="224"/>
      <c r="J68" s="157"/>
      <c r="K68" s="58" t="str">
        <f t="shared" si="1"/>
        <v/>
      </c>
      <c r="M68" s="53"/>
      <c r="N68" s="138"/>
      <c r="O68" s="138"/>
      <c r="P68" s="138"/>
      <c r="Q68" s="55"/>
      <c r="AN68" s="20"/>
    </row>
    <row r="69" spans="1:40" s="4" customFormat="1" ht="15" customHeight="1" x14ac:dyDescent="0.45">
      <c r="A69" s="22">
        <v>48</v>
      </c>
      <c r="B69" s="223"/>
      <c r="C69" s="224"/>
      <c r="D69" s="157"/>
      <c r="E69" s="58" t="str">
        <f t="shared" si="0"/>
        <v/>
      </c>
      <c r="G69" s="304"/>
      <c r="H69" s="223"/>
      <c r="I69" s="224"/>
      <c r="J69" s="157"/>
      <c r="K69" s="58" t="str">
        <f t="shared" si="1"/>
        <v/>
      </c>
      <c r="M69" s="47"/>
      <c r="N69" s="138"/>
      <c r="O69" s="138"/>
      <c r="P69" s="138"/>
      <c r="Q69" s="31"/>
      <c r="AN69" s="20"/>
    </row>
    <row r="70" spans="1:40" s="4" customFormat="1" ht="15" customHeight="1" x14ac:dyDescent="0.25">
      <c r="A70" s="22">
        <v>49</v>
      </c>
      <c r="B70" s="223"/>
      <c r="C70" s="224"/>
      <c r="D70" s="157"/>
      <c r="E70" s="58" t="str">
        <f t="shared" si="0"/>
        <v/>
      </c>
      <c r="G70" s="304"/>
      <c r="H70" s="223"/>
      <c r="I70" s="224"/>
      <c r="J70" s="157"/>
      <c r="K70" s="58" t="str">
        <f t="shared" si="1"/>
        <v/>
      </c>
      <c r="M70" s="138"/>
      <c r="N70" s="138"/>
      <c r="O70" s="138"/>
      <c r="P70" s="138"/>
      <c r="AN70" s="20"/>
    </row>
    <row r="71" spans="1:40" s="4" customFormat="1" ht="15" customHeight="1" x14ac:dyDescent="0.25">
      <c r="A71" s="22">
        <v>50</v>
      </c>
      <c r="B71" s="223"/>
      <c r="C71" s="224"/>
      <c r="D71" s="157"/>
      <c r="E71" s="58" t="str">
        <f t="shared" si="0"/>
        <v/>
      </c>
      <c r="G71" s="304"/>
      <c r="H71" s="223"/>
      <c r="I71" s="224"/>
      <c r="J71" s="157"/>
      <c r="K71" s="58" t="str">
        <f t="shared" si="1"/>
        <v/>
      </c>
      <c r="M71" s="138"/>
      <c r="N71" s="138"/>
      <c r="O71" s="138"/>
      <c r="P71" s="138"/>
      <c r="AN71" s="20"/>
    </row>
    <row r="72" spans="1:40" s="4" customFormat="1" ht="15" customHeight="1" x14ac:dyDescent="0.25">
      <c r="A72" s="22">
        <v>51</v>
      </c>
      <c r="B72" s="223"/>
      <c r="C72" s="224"/>
      <c r="D72" s="157"/>
      <c r="E72" s="58" t="str">
        <f t="shared" si="0"/>
        <v/>
      </c>
      <c r="G72" s="304"/>
      <c r="H72" s="223"/>
      <c r="I72" s="224"/>
      <c r="J72" s="157"/>
      <c r="K72" s="58" t="str">
        <f t="shared" si="1"/>
        <v/>
      </c>
      <c r="M72" s="138"/>
      <c r="N72" s="138"/>
      <c r="O72" s="138"/>
      <c r="P72" s="138"/>
      <c r="AN72" s="20"/>
    </row>
    <row r="73" spans="1:40" s="4" customFormat="1" ht="15" customHeight="1" x14ac:dyDescent="0.25">
      <c r="A73" s="22">
        <v>52</v>
      </c>
      <c r="B73" s="223"/>
      <c r="C73" s="224"/>
      <c r="D73" s="157"/>
      <c r="E73" s="58" t="str">
        <f t="shared" si="0"/>
        <v/>
      </c>
      <c r="G73" s="304"/>
      <c r="H73" s="223"/>
      <c r="I73" s="224"/>
      <c r="J73" s="157"/>
      <c r="K73" s="58" t="str">
        <f t="shared" si="1"/>
        <v/>
      </c>
      <c r="M73" s="138"/>
      <c r="N73" s="138"/>
      <c r="O73" s="138"/>
      <c r="P73" s="138"/>
      <c r="AN73" s="20"/>
    </row>
    <row r="74" spans="1:40" s="4" customFormat="1" ht="15" customHeight="1" x14ac:dyDescent="0.25">
      <c r="A74" s="22">
        <v>53</v>
      </c>
      <c r="B74" s="223"/>
      <c r="C74" s="224"/>
      <c r="D74" s="157"/>
      <c r="E74" s="58" t="str">
        <f t="shared" si="0"/>
        <v/>
      </c>
      <c r="G74" s="304"/>
      <c r="H74" s="223"/>
      <c r="I74" s="224"/>
      <c r="J74" s="157"/>
      <c r="K74" s="58" t="str">
        <f t="shared" si="1"/>
        <v/>
      </c>
      <c r="M74" s="138"/>
      <c r="N74" s="138"/>
      <c r="O74" s="138"/>
      <c r="P74" s="138"/>
      <c r="AN74" s="20"/>
    </row>
    <row r="75" spans="1:40" s="4" customFormat="1" ht="15" customHeight="1" x14ac:dyDescent="0.25">
      <c r="A75" s="22">
        <v>54</v>
      </c>
      <c r="B75" s="223"/>
      <c r="C75" s="224"/>
      <c r="D75" s="157"/>
      <c r="E75" s="58" t="str">
        <f t="shared" si="0"/>
        <v/>
      </c>
      <c r="G75" s="304"/>
      <c r="H75" s="223"/>
      <c r="I75" s="224"/>
      <c r="J75" s="157"/>
      <c r="K75" s="58" t="str">
        <f t="shared" si="1"/>
        <v/>
      </c>
      <c r="M75" s="138"/>
      <c r="N75" s="138"/>
      <c r="O75" s="138"/>
      <c r="P75" s="138"/>
      <c r="AN75" s="20"/>
    </row>
    <row r="76" spans="1:40" s="4" customFormat="1" ht="15" customHeight="1" x14ac:dyDescent="0.25">
      <c r="A76" s="22">
        <v>55</v>
      </c>
      <c r="B76" s="223"/>
      <c r="C76" s="224"/>
      <c r="D76" s="157"/>
      <c r="E76" s="58" t="str">
        <f t="shared" si="0"/>
        <v/>
      </c>
      <c r="G76" s="305"/>
      <c r="H76" s="223"/>
      <c r="I76" s="224"/>
      <c r="J76" s="157"/>
      <c r="K76" s="58" t="str">
        <f t="shared" si="1"/>
        <v/>
      </c>
      <c r="M76" s="138"/>
      <c r="N76" s="138"/>
      <c r="O76" s="138"/>
      <c r="P76" s="138"/>
      <c r="AN76" s="20"/>
    </row>
    <row r="77" spans="1:40" s="4" customFormat="1" ht="15" customHeight="1" x14ac:dyDescent="0.25">
      <c r="E77" s="31"/>
      <c r="F77" s="31"/>
      <c r="G77" s="31"/>
      <c r="H77" s="31"/>
      <c r="K77" s="21"/>
      <c r="AN77" s="20"/>
    </row>
    <row r="78" spans="1:40" s="4" customFormat="1" ht="15" customHeight="1" x14ac:dyDescent="0.25">
      <c r="K78" s="21"/>
      <c r="AN78" s="20"/>
    </row>
    <row r="79" spans="1:40" s="4" customFormat="1" ht="15" customHeight="1" x14ac:dyDescent="0.25">
      <c r="K79" s="21"/>
      <c r="AN79" s="20"/>
    </row>
    <row r="80" spans="1:40" s="4" customFormat="1" ht="15" customHeight="1" x14ac:dyDescent="0.25">
      <c r="K80" s="21"/>
      <c r="AN80" s="20"/>
    </row>
    <row r="81" spans="11:40" s="4" customFormat="1" ht="15" customHeight="1" x14ac:dyDescent="0.25">
      <c r="K81" s="21"/>
      <c r="AN81" s="20"/>
    </row>
    <row r="82" spans="11:40" s="4" customFormat="1" ht="15" customHeight="1" x14ac:dyDescent="0.25">
      <c r="K82" s="21"/>
      <c r="AN82" s="20"/>
    </row>
    <row r="83" spans="11:40" s="4" customFormat="1" ht="15" customHeight="1" x14ac:dyDescent="0.25">
      <c r="K83" s="21"/>
      <c r="AN83" s="20"/>
    </row>
    <row r="84" spans="11:40" s="4" customFormat="1" ht="15" customHeight="1" x14ac:dyDescent="0.25">
      <c r="K84" s="21"/>
      <c r="AN84" s="20"/>
    </row>
    <row r="85" spans="11:40" s="4" customFormat="1" ht="15" customHeight="1" x14ac:dyDescent="0.25">
      <c r="K85" s="21"/>
      <c r="AN85" s="20"/>
    </row>
    <row r="86" spans="11:40" s="4" customFormat="1" ht="15" customHeight="1" x14ac:dyDescent="0.25">
      <c r="K86" s="21"/>
      <c r="AN86" s="20"/>
    </row>
    <row r="87" spans="11:40" s="4" customFormat="1" ht="15" customHeight="1" x14ac:dyDescent="0.25">
      <c r="K87" s="21"/>
      <c r="AN87" s="20"/>
    </row>
    <row r="88" spans="11:40" s="4" customFormat="1" ht="15" customHeight="1" x14ac:dyDescent="0.25">
      <c r="K88" s="21"/>
      <c r="AN88" s="20"/>
    </row>
    <row r="89" spans="11:40" s="4" customFormat="1" ht="15" customHeight="1" x14ac:dyDescent="0.25">
      <c r="K89" s="21"/>
      <c r="AN89" s="20"/>
    </row>
    <row r="90" spans="11:40" s="4" customFormat="1" ht="15" customHeight="1" x14ac:dyDescent="0.25">
      <c r="K90" s="21"/>
      <c r="AN90" s="20"/>
    </row>
    <row r="91" spans="11:40" s="4" customFormat="1" ht="15" customHeight="1" x14ac:dyDescent="0.25">
      <c r="K91" s="21"/>
      <c r="AN91" s="20"/>
    </row>
    <row r="92" spans="11:40" s="4" customFormat="1" ht="15" customHeight="1" x14ac:dyDescent="0.25">
      <c r="K92" s="21"/>
      <c r="AN92" s="20"/>
    </row>
    <row r="93" spans="11:40" s="4" customFormat="1" ht="15" customHeight="1" x14ac:dyDescent="0.25">
      <c r="K93" s="21"/>
      <c r="AN93" s="20"/>
    </row>
    <row r="94" spans="11:40" s="4" customFormat="1" ht="15" customHeight="1" x14ac:dyDescent="0.25">
      <c r="K94" s="21"/>
      <c r="AN94" s="20"/>
    </row>
    <row r="95" spans="11:40" s="4" customFormat="1" ht="15" customHeight="1" x14ac:dyDescent="0.25">
      <c r="K95" s="21"/>
      <c r="AN95" s="20"/>
    </row>
    <row r="96" spans="11:40" s="4" customFormat="1" ht="15" customHeight="1" x14ac:dyDescent="0.25">
      <c r="K96" s="21"/>
      <c r="AN96" s="20"/>
    </row>
    <row r="97" spans="11:40" s="4" customFormat="1" ht="15" customHeight="1" x14ac:dyDescent="0.25">
      <c r="K97" s="21"/>
      <c r="AN97" s="20"/>
    </row>
    <row r="98" spans="11:40" s="4" customFormat="1" ht="15" customHeight="1" x14ac:dyDescent="0.25">
      <c r="K98" s="21"/>
      <c r="AN98" s="20"/>
    </row>
    <row r="99" spans="11:40" s="4" customFormat="1" ht="15" customHeight="1" x14ac:dyDescent="0.25">
      <c r="K99" s="21"/>
      <c r="AN99" s="20"/>
    </row>
    <row r="100" spans="11:40" s="4" customFormat="1" ht="15" customHeight="1" x14ac:dyDescent="0.25">
      <c r="K100" s="21"/>
      <c r="AN100" s="20"/>
    </row>
    <row r="101" spans="11:40" s="4" customFormat="1" ht="15" customHeight="1" x14ac:dyDescent="0.25">
      <c r="K101" s="21"/>
      <c r="AN101" s="20"/>
    </row>
    <row r="102" spans="11:40" s="4" customFormat="1" ht="15" customHeight="1" x14ac:dyDescent="0.25">
      <c r="K102" s="21"/>
      <c r="AN102" s="20"/>
    </row>
    <row r="103" spans="11:40" s="4" customFormat="1" ht="15" customHeight="1" x14ac:dyDescent="0.25">
      <c r="K103" s="21"/>
      <c r="AN103" s="20"/>
    </row>
    <row r="104" spans="11:40" s="4" customFormat="1" ht="15" customHeight="1" x14ac:dyDescent="0.25">
      <c r="K104" s="21"/>
      <c r="AN104" s="20"/>
    </row>
    <row r="105" spans="11:40" s="4" customFormat="1" ht="15" customHeight="1" x14ac:dyDescent="0.25">
      <c r="K105" s="21"/>
      <c r="AN105" s="20"/>
    </row>
    <row r="106" spans="11:40" s="4" customFormat="1" ht="15" customHeight="1" x14ac:dyDescent="0.25">
      <c r="K106" s="21"/>
      <c r="AN106" s="20"/>
    </row>
    <row r="107" spans="11:40" s="4" customFormat="1" ht="15" customHeight="1" x14ac:dyDescent="0.25">
      <c r="K107" s="21"/>
      <c r="AN107" s="20"/>
    </row>
    <row r="108" spans="11:40" s="4" customFormat="1" ht="15" customHeight="1" x14ac:dyDescent="0.25">
      <c r="K108" s="21"/>
      <c r="AN108" s="20"/>
    </row>
    <row r="109" spans="11:40" s="4" customFormat="1" ht="15" customHeight="1" x14ac:dyDescent="0.25">
      <c r="K109" s="21"/>
      <c r="AN109" s="20"/>
    </row>
    <row r="110" spans="11:40" s="4" customFormat="1" ht="15" customHeight="1" x14ac:dyDescent="0.25">
      <c r="K110" s="21"/>
      <c r="AN110" s="20"/>
    </row>
    <row r="111" spans="11:40" s="4" customFormat="1" ht="15" customHeight="1" x14ac:dyDescent="0.25">
      <c r="K111" s="21"/>
      <c r="AN111" s="20"/>
    </row>
    <row r="112" spans="11:40" s="4" customFormat="1" ht="15" customHeight="1" x14ac:dyDescent="0.25">
      <c r="K112" s="21"/>
      <c r="AN112" s="20"/>
    </row>
    <row r="113" spans="11:40" s="4" customFormat="1" ht="15" customHeight="1" x14ac:dyDescent="0.25">
      <c r="K113" s="21"/>
      <c r="AN113" s="20"/>
    </row>
    <row r="114" spans="11:40" s="4" customFormat="1" ht="15" customHeight="1" x14ac:dyDescent="0.25">
      <c r="K114" s="21"/>
      <c r="AN114" s="20"/>
    </row>
    <row r="115" spans="11:40" s="4" customFormat="1" ht="15" customHeight="1" x14ac:dyDescent="0.25">
      <c r="K115" s="21"/>
      <c r="AN115" s="20"/>
    </row>
    <row r="116" spans="11:40" s="4" customFormat="1" ht="15" customHeight="1" x14ac:dyDescent="0.25">
      <c r="K116" s="21"/>
      <c r="AN116" s="20"/>
    </row>
    <row r="117" spans="11:40" s="4" customFormat="1" ht="15" customHeight="1" x14ac:dyDescent="0.25">
      <c r="K117" s="21"/>
      <c r="AN117" s="20"/>
    </row>
    <row r="118" spans="11:40" s="4" customFormat="1" ht="15" customHeight="1" x14ac:dyDescent="0.25">
      <c r="K118" s="21"/>
      <c r="AN118" s="20"/>
    </row>
    <row r="119" spans="11:40" s="4" customFormat="1" ht="15" customHeight="1" x14ac:dyDescent="0.25">
      <c r="K119" s="21"/>
      <c r="AN119" s="20"/>
    </row>
    <row r="120" spans="11:40" s="4" customFormat="1" ht="15" customHeight="1" x14ac:dyDescent="0.25">
      <c r="K120" s="21"/>
      <c r="AN120" s="20"/>
    </row>
    <row r="121" spans="11:40" s="4" customFormat="1" ht="15" customHeight="1" x14ac:dyDescent="0.25">
      <c r="K121" s="21"/>
      <c r="AN121" s="20"/>
    </row>
    <row r="122" spans="11:40" s="4" customFormat="1" ht="15" customHeight="1" x14ac:dyDescent="0.25">
      <c r="K122" s="21"/>
      <c r="AN122" s="20"/>
    </row>
    <row r="123" spans="11:40" s="4" customFormat="1" ht="15" customHeight="1" x14ac:dyDescent="0.25">
      <c r="K123" s="21"/>
      <c r="AN123" s="20"/>
    </row>
    <row r="124" spans="11:40" s="4" customFormat="1" ht="15" customHeight="1" x14ac:dyDescent="0.25">
      <c r="K124" s="21"/>
      <c r="AN124" s="20"/>
    </row>
    <row r="125" spans="11:40" s="4" customFormat="1" ht="15" customHeight="1" x14ac:dyDescent="0.25">
      <c r="K125" s="21"/>
      <c r="AN125" s="20"/>
    </row>
    <row r="126" spans="11:40" s="4" customFormat="1" ht="15" customHeight="1" x14ac:dyDescent="0.25">
      <c r="K126" s="21"/>
      <c r="AN126" s="20"/>
    </row>
    <row r="127" spans="11:40" s="4" customFormat="1" ht="15" customHeight="1" x14ac:dyDescent="0.25">
      <c r="K127" s="21"/>
      <c r="AN127" s="20"/>
    </row>
    <row r="128" spans="11:40" s="4" customFormat="1" ht="15" customHeight="1" x14ac:dyDescent="0.25">
      <c r="K128" s="21"/>
      <c r="AN128" s="20"/>
    </row>
    <row r="129" spans="11:40" s="4" customFormat="1" ht="15" customHeight="1" x14ac:dyDescent="0.25">
      <c r="K129" s="21"/>
      <c r="AN129" s="20"/>
    </row>
    <row r="130" spans="11:40" s="4" customFormat="1" ht="15" customHeight="1" x14ac:dyDescent="0.25">
      <c r="K130" s="21"/>
      <c r="AN130" s="20"/>
    </row>
    <row r="131" spans="11:40" s="4" customFormat="1" ht="15" customHeight="1" x14ac:dyDescent="0.25">
      <c r="K131" s="21"/>
      <c r="AN131" s="20"/>
    </row>
    <row r="132" spans="11:40" s="4" customFormat="1" ht="15" customHeight="1" x14ac:dyDescent="0.25">
      <c r="K132" s="21"/>
      <c r="AN132" s="20"/>
    </row>
    <row r="133" spans="11:40" s="4" customFormat="1" ht="15" customHeight="1" x14ac:dyDescent="0.25">
      <c r="K133" s="21"/>
      <c r="AN133" s="20"/>
    </row>
    <row r="134" spans="11:40" s="4" customFormat="1" ht="15" customHeight="1" x14ac:dyDescent="0.25">
      <c r="K134" s="21"/>
      <c r="AN134" s="20"/>
    </row>
    <row r="135" spans="11:40" s="4" customFormat="1" ht="15" customHeight="1" x14ac:dyDescent="0.25">
      <c r="K135" s="21"/>
      <c r="AN135" s="20"/>
    </row>
    <row r="136" spans="11:40" s="4" customFormat="1" ht="15" customHeight="1" x14ac:dyDescent="0.25">
      <c r="K136" s="21"/>
      <c r="AN136" s="20"/>
    </row>
    <row r="137" spans="11:40" s="4" customFormat="1" ht="15" customHeight="1" x14ac:dyDescent="0.25">
      <c r="K137" s="21"/>
      <c r="AN137" s="20"/>
    </row>
    <row r="138" spans="11:40" s="4" customFormat="1" ht="15" customHeight="1" x14ac:dyDescent="0.25">
      <c r="K138" s="21"/>
      <c r="AN138" s="20"/>
    </row>
    <row r="139" spans="11:40" s="4" customFormat="1" ht="15" customHeight="1" x14ac:dyDescent="0.25">
      <c r="K139" s="21"/>
      <c r="AN139" s="20"/>
    </row>
    <row r="140" spans="11:40" s="4" customFormat="1" ht="15" customHeight="1" x14ac:dyDescent="0.25">
      <c r="K140" s="21"/>
      <c r="AN140" s="20"/>
    </row>
    <row r="141" spans="11:40" s="4" customFormat="1" ht="15" customHeight="1" x14ac:dyDescent="0.25">
      <c r="K141" s="21"/>
      <c r="AN141" s="20"/>
    </row>
    <row r="142" spans="11:40" s="4" customFormat="1" ht="15" customHeight="1" x14ac:dyDescent="0.25">
      <c r="K142" s="21"/>
      <c r="AN142" s="20"/>
    </row>
    <row r="143" spans="11:40" s="4" customFormat="1" ht="15" customHeight="1" x14ac:dyDescent="0.25">
      <c r="K143" s="21"/>
      <c r="AN143" s="20"/>
    </row>
    <row r="144" spans="11:40" s="4" customFormat="1" ht="15" customHeight="1" x14ac:dyDescent="0.25">
      <c r="K144" s="21"/>
      <c r="AN144" s="20"/>
    </row>
    <row r="145" spans="11:40" s="4" customFormat="1" ht="15" customHeight="1" x14ac:dyDescent="0.25">
      <c r="K145" s="21"/>
      <c r="AN145" s="20"/>
    </row>
    <row r="146" spans="11:40" s="4" customFormat="1" ht="15" customHeight="1" x14ac:dyDescent="0.25">
      <c r="K146" s="21"/>
      <c r="AN146" s="20"/>
    </row>
    <row r="147" spans="11:40" s="4" customFormat="1" ht="15" customHeight="1" x14ac:dyDescent="0.25">
      <c r="K147" s="21"/>
      <c r="AN147" s="20"/>
    </row>
    <row r="148" spans="11:40" s="4" customFormat="1" ht="15" customHeight="1" x14ac:dyDescent="0.25">
      <c r="K148" s="21"/>
      <c r="AN148" s="20"/>
    </row>
    <row r="149" spans="11:40" s="4" customFormat="1" ht="15" customHeight="1" x14ac:dyDescent="0.25">
      <c r="K149" s="21"/>
      <c r="AN149" s="20"/>
    </row>
    <row r="150" spans="11:40" s="4" customFormat="1" ht="15" customHeight="1" x14ac:dyDescent="0.25">
      <c r="K150" s="21"/>
      <c r="AN150" s="20"/>
    </row>
    <row r="151" spans="11:40" s="4" customFormat="1" ht="15" customHeight="1" x14ac:dyDescent="0.25">
      <c r="K151" s="21"/>
      <c r="AN151" s="20"/>
    </row>
    <row r="152" spans="11:40" s="4" customFormat="1" ht="15" customHeight="1" x14ac:dyDescent="0.25">
      <c r="K152" s="21"/>
      <c r="AN152" s="20"/>
    </row>
    <row r="153" spans="11:40" s="4" customFormat="1" ht="15" customHeight="1" x14ac:dyDescent="0.25">
      <c r="K153" s="21"/>
      <c r="AN153" s="20"/>
    </row>
    <row r="154" spans="11:40" s="4" customFormat="1" ht="15" customHeight="1" x14ac:dyDescent="0.25">
      <c r="K154" s="21"/>
      <c r="AN154" s="20"/>
    </row>
    <row r="155" spans="11:40" s="4" customFormat="1" ht="15" customHeight="1" x14ac:dyDescent="0.25">
      <c r="K155" s="21"/>
      <c r="AN155" s="20"/>
    </row>
    <row r="156" spans="11:40" s="4" customFormat="1" ht="15" customHeight="1" x14ac:dyDescent="0.25">
      <c r="K156" s="21"/>
      <c r="AN156" s="20"/>
    </row>
    <row r="157" spans="11:40" s="4" customFormat="1" ht="15" customHeight="1" x14ac:dyDescent="0.25">
      <c r="K157" s="21"/>
      <c r="AN157" s="20"/>
    </row>
    <row r="158" spans="11:40" s="4" customFormat="1" ht="15" customHeight="1" x14ac:dyDescent="0.25">
      <c r="K158" s="21"/>
      <c r="AN158" s="20"/>
    </row>
    <row r="159" spans="11:40" s="4" customFormat="1" ht="15" customHeight="1" x14ac:dyDescent="0.25">
      <c r="K159" s="21"/>
      <c r="AN159" s="20"/>
    </row>
    <row r="160" spans="11:40" s="4" customFormat="1" ht="15" customHeight="1" x14ac:dyDescent="0.25">
      <c r="K160" s="21"/>
      <c r="AN160" s="20"/>
    </row>
    <row r="161" spans="11:40" s="4" customFormat="1" ht="15" customHeight="1" x14ac:dyDescent="0.25">
      <c r="K161" s="21"/>
      <c r="AN161" s="20"/>
    </row>
    <row r="162" spans="11:40" s="4" customFormat="1" ht="15" customHeight="1" x14ac:dyDescent="0.25">
      <c r="K162" s="21"/>
      <c r="AN162" s="20"/>
    </row>
    <row r="163" spans="11:40" s="4" customFormat="1" ht="15" customHeight="1" x14ac:dyDescent="0.25">
      <c r="K163" s="21"/>
      <c r="AN163" s="20"/>
    </row>
    <row r="164" spans="11:40" s="4" customFormat="1" ht="15" customHeight="1" x14ac:dyDescent="0.25">
      <c r="K164" s="21"/>
      <c r="AN164" s="20"/>
    </row>
    <row r="165" spans="11:40" s="4" customFormat="1" ht="15" customHeight="1" x14ac:dyDescent="0.25">
      <c r="K165" s="21"/>
      <c r="AN165" s="20"/>
    </row>
    <row r="166" spans="11:40" s="4" customFormat="1" ht="15" customHeight="1" x14ac:dyDescent="0.25">
      <c r="K166" s="21"/>
      <c r="AN166" s="20"/>
    </row>
    <row r="167" spans="11:40" s="4" customFormat="1" ht="15" customHeight="1" x14ac:dyDescent="0.25">
      <c r="K167" s="21"/>
      <c r="AN167" s="20"/>
    </row>
    <row r="168" spans="11:40" s="4" customFormat="1" ht="15" customHeight="1" x14ac:dyDescent="0.25">
      <c r="K168" s="21"/>
      <c r="AN168" s="20"/>
    </row>
    <row r="169" spans="11:40" s="4" customFormat="1" ht="15" customHeight="1" x14ac:dyDescent="0.25">
      <c r="K169" s="21"/>
      <c r="AN169" s="20"/>
    </row>
    <row r="170" spans="11:40" s="4" customFormat="1" ht="15" customHeight="1" x14ac:dyDescent="0.25">
      <c r="K170" s="21"/>
      <c r="AN170" s="20"/>
    </row>
    <row r="171" spans="11:40" s="4" customFormat="1" ht="15" customHeight="1" x14ac:dyDescent="0.25">
      <c r="K171" s="21"/>
      <c r="AN171" s="20"/>
    </row>
    <row r="172" spans="11:40" s="4" customFormat="1" ht="15" customHeight="1" x14ac:dyDescent="0.25">
      <c r="K172" s="21"/>
      <c r="AN172" s="20"/>
    </row>
    <row r="173" spans="11:40" s="4" customFormat="1" ht="15" customHeight="1" x14ac:dyDescent="0.25">
      <c r="K173" s="21"/>
      <c r="AN173" s="20"/>
    </row>
    <row r="174" spans="11:40" s="4" customFormat="1" ht="15" customHeight="1" x14ac:dyDescent="0.25">
      <c r="K174" s="21"/>
      <c r="AN174" s="20"/>
    </row>
    <row r="175" spans="11:40" s="4" customFormat="1" ht="15" customHeight="1" x14ac:dyDescent="0.25">
      <c r="K175" s="21"/>
      <c r="AN175" s="20"/>
    </row>
    <row r="176" spans="11:40" s="4" customFormat="1" ht="15" customHeight="1" x14ac:dyDescent="0.25">
      <c r="K176" s="21"/>
      <c r="AN176" s="20"/>
    </row>
    <row r="177" spans="11:40" s="4" customFormat="1" ht="15" customHeight="1" x14ac:dyDescent="0.25">
      <c r="K177" s="21"/>
      <c r="AN177" s="20"/>
    </row>
    <row r="178" spans="11:40" s="4" customFormat="1" ht="15" customHeight="1" x14ac:dyDescent="0.25">
      <c r="K178" s="21"/>
      <c r="AN178" s="20"/>
    </row>
    <row r="179" spans="11:40" s="4" customFormat="1" ht="15" customHeight="1" x14ac:dyDescent="0.25">
      <c r="K179" s="21"/>
      <c r="AN179" s="20"/>
    </row>
    <row r="180" spans="11:40" s="4" customFormat="1" ht="15" customHeight="1" x14ac:dyDescent="0.25">
      <c r="K180" s="21"/>
      <c r="AN180" s="20"/>
    </row>
    <row r="181" spans="11:40" s="4" customFormat="1" ht="15" customHeight="1" x14ac:dyDescent="0.25">
      <c r="K181" s="21"/>
      <c r="AN181" s="20"/>
    </row>
    <row r="182" spans="11:40" s="4" customFormat="1" ht="15" customHeight="1" x14ac:dyDescent="0.25">
      <c r="K182" s="21"/>
      <c r="AN182" s="20"/>
    </row>
    <row r="183" spans="11:40" s="4" customFormat="1" ht="15" customHeight="1" x14ac:dyDescent="0.25">
      <c r="K183" s="21"/>
      <c r="AN183" s="20"/>
    </row>
    <row r="184" spans="11:40" s="4" customFormat="1" ht="15" customHeight="1" x14ac:dyDescent="0.25">
      <c r="K184" s="21"/>
      <c r="AN184" s="20"/>
    </row>
    <row r="185" spans="11:40" s="4" customFormat="1" ht="15" customHeight="1" x14ac:dyDescent="0.25">
      <c r="K185" s="21"/>
      <c r="AN185" s="20"/>
    </row>
    <row r="186" spans="11:40" s="4" customFormat="1" ht="15" customHeight="1" x14ac:dyDescent="0.25">
      <c r="K186" s="21"/>
      <c r="AN186" s="20"/>
    </row>
    <row r="187" spans="11:40" s="4" customFormat="1" ht="15" customHeight="1" x14ac:dyDescent="0.25">
      <c r="K187" s="21"/>
      <c r="AN187" s="20"/>
    </row>
    <row r="188" spans="11:40" s="4" customFormat="1" ht="15" customHeight="1" x14ac:dyDescent="0.25">
      <c r="K188" s="21"/>
      <c r="AN188" s="20"/>
    </row>
    <row r="189" spans="11:40" s="4" customFormat="1" ht="15" customHeight="1" x14ac:dyDescent="0.25">
      <c r="K189" s="21"/>
      <c r="AN189" s="20"/>
    </row>
    <row r="190" spans="11:40" s="4" customFormat="1" ht="15" customHeight="1" x14ac:dyDescent="0.25">
      <c r="K190" s="21"/>
      <c r="AN190" s="20"/>
    </row>
    <row r="191" spans="11:40" s="4" customFormat="1" ht="15" customHeight="1" x14ac:dyDescent="0.25">
      <c r="K191" s="21"/>
      <c r="AN191" s="20"/>
    </row>
    <row r="192" spans="11:40" s="4" customFormat="1" ht="15" customHeight="1" x14ac:dyDescent="0.25">
      <c r="K192" s="21"/>
      <c r="AN192" s="20"/>
    </row>
    <row r="193" spans="11:40" s="4" customFormat="1" ht="15" customHeight="1" x14ac:dyDescent="0.25">
      <c r="K193" s="21"/>
      <c r="AN193" s="20"/>
    </row>
    <row r="194" spans="11:40" s="4" customFormat="1" ht="15" customHeight="1" x14ac:dyDescent="0.25">
      <c r="K194" s="21"/>
      <c r="AN194" s="20"/>
    </row>
    <row r="195" spans="11:40" s="4" customFormat="1" ht="15" customHeight="1" x14ac:dyDescent="0.25">
      <c r="K195" s="21"/>
      <c r="AN195" s="20"/>
    </row>
    <row r="196" spans="11:40" s="4" customFormat="1" ht="15" customHeight="1" x14ac:dyDescent="0.25">
      <c r="K196" s="21"/>
      <c r="AN196" s="20"/>
    </row>
    <row r="197" spans="11:40" s="4" customFormat="1" ht="15" customHeight="1" x14ac:dyDescent="0.25">
      <c r="K197" s="21"/>
      <c r="AN197" s="20"/>
    </row>
    <row r="198" spans="11:40" s="4" customFormat="1" ht="15" customHeight="1" x14ac:dyDescent="0.25">
      <c r="K198" s="21"/>
      <c r="AN198" s="20"/>
    </row>
    <row r="199" spans="11:40" s="4" customFormat="1" ht="15" customHeight="1" x14ac:dyDescent="0.25">
      <c r="K199" s="21"/>
      <c r="AN199" s="20"/>
    </row>
    <row r="200" spans="11:40" s="4" customFormat="1" ht="15" customHeight="1" x14ac:dyDescent="0.25">
      <c r="K200" s="21"/>
      <c r="AN200" s="20"/>
    </row>
    <row r="201" spans="11:40" s="4" customFormat="1" ht="15" customHeight="1" x14ac:dyDescent="0.25">
      <c r="K201" s="21"/>
      <c r="AN201" s="20"/>
    </row>
    <row r="202" spans="11:40" s="4" customFormat="1" ht="15" customHeight="1" x14ac:dyDescent="0.25">
      <c r="K202" s="21"/>
      <c r="AN202" s="20"/>
    </row>
    <row r="203" spans="11:40" s="4" customFormat="1" ht="15" customHeight="1" x14ac:dyDescent="0.25">
      <c r="K203" s="21"/>
      <c r="AN203" s="20"/>
    </row>
    <row r="204" spans="11:40" s="4" customFormat="1" ht="15" customHeight="1" x14ac:dyDescent="0.25">
      <c r="K204" s="21"/>
      <c r="AN204" s="20"/>
    </row>
    <row r="205" spans="11:40" s="4" customFormat="1" ht="15" customHeight="1" x14ac:dyDescent="0.25">
      <c r="K205" s="21"/>
      <c r="AN205" s="20"/>
    </row>
    <row r="206" spans="11:40" s="4" customFormat="1" ht="15" customHeight="1" x14ac:dyDescent="0.25">
      <c r="K206" s="21"/>
      <c r="AN206" s="20"/>
    </row>
    <row r="207" spans="11:40" s="4" customFormat="1" ht="15" customHeight="1" x14ac:dyDescent="0.25">
      <c r="K207" s="21"/>
      <c r="AN207" s="20"/>
    </row>
    <row r="208" spans="11:40" s="4" customFormat="1" ht="15" customHeight="1" x14ac:dyDescent="0.25">
      <c r="K208" s="21"/>
      <c r="AN208" s="20"/>
    </row>
    <row r="209" spans="11:40" s="4" customFormat="1" ht="15" customHeight="1" x14ac:dyDescent="0.25">
      <c r="K209" s="21"/>
      <c r="AN209" s="20"/>
    </row>
    <row r="210" spans="11:40" s="4" customFormat="1" ht="15" customHeight="1" x14ac:dyDescent="0.25">
      <c r="K210" s="21"/>
      <c r="AN210" s="20"/>
    </row>
    <row r="211" spans="11:40" s="4" customFormat="1" ht="15" customHeight="1" x14ac:dyDescent="0.25">
      <c r="K211" s="21"/>
      <c r="AN211" s="20"/>
    </row>
    <row r="212" spans="11:40" s="4" customFormat="1" ht="15" customHeight="1" x14ac:dyDescent="0.25">
      <c r="K212" s="21"/>
      <c r="AN212" s="20"/>
    </row>
    <row r="213" spans="11:40" s="4" customFormat="1" ht="15" customHeight="1" x14ac:dyDescent="0.25">
      <c r="K213" s="21"/>
      <c r="AN213" s="20"/>
    </row>
    <row r="214" spans="11:40" s="4" customFormat="1" ht="15" customHeight="1" x14ac:dyDescent="0.25">
      <c r="K214" s="21"/>
      <c r="AN214" s="20"/>
    </row>
    <row r="215" spans="11:40" s="4" customFormat="1" ht="15" customHeight="1" x14ac:dyDescent="0.25">
      <c r="K215" s="21"/>
      <c r="AN215" s="20"/>
    </row>
    <row r="216" spans="11:40" s="4" customFormat="1" ht="15" customHeight="1" x14ac:dyDescent="0.25">
      <c r="K216" s="21"/>
      <c r="AN216" s="20"/>
    </row>
    <row r="217" spans="11:40" s="4" customFormat="1" ht="15" customHeight="1" x14ac:dyDescent="0.25">
      <c r="K217" s="21"/>
      <c r="AN217" s="20"/>
    </row>
    <row r="218" spans="11:40" s="4" customFormat="1" ht="15" customHeight="1" x14ac:dyDescent="0.25">
      <c r="K218" s="21"/>
      <c r="AN218" s="20"/>
    </row>
    <row r="219" spans="11:40" s="4" customFormat="1" ht="15" customHeight="1" x14ac:dyDescent="0.25">
      <c r="K219" s="21"/>
      <c r="AN219" s="20"/>
    </row>
    <row r="220" spans="11:40" s="4" customFormat="1" ht="15" customHeight="1" x14ac:dyDescent="0.25">
      <c r="K220" s="21"/>
      <c r="AN220" s="20"/>
    </row>
    <row r="221" spans="11:40" s="4" customFormat="1" ht="15" customHeight="1" x14ac:dyDescent="0.25">
      <c r="K221" s="21"/>
      <c r="AN221" s="20"/>
    </row>
    <row r="222" spans="11:40" s="4" customFormat="1" ht="15" customHeight="1" x14ac:dyDescent="0.25">
      <c r="K222" s="21"/>
      <c r="AN222" s="20"/>
    </row>
    <row r="223" spans="11:40" s="4" customFormat="1" ht="15" customHeight="1" x14ac:dyDescent="0.25">
      <c r="K223" s="21"/>
      <c r="AN223" s="20"/>
    </row>
    <row r="224" spans="11:40" s="4" customFormat="1" ht="15" customHeight="1" x14ac:dyDescent="0.25">
      <c r="K224" s="21"/>
      <c r="AN224" s="20"/>
    </row>
    <row r="225" spans="11:40" s="4" customFormat="1" ht="15" customHeight="1" x14ac:dyDescent="0.25">
      <c r="K225" s="21"/>
      <c r="AN225" s="20"/>
    </row>
    <row r="226" spans="11:40" s="4" customFormat="1" ht="15" customHeight="1" x14ac:dyDescent="0.25">
      <c r="K226" s="21"/>
      <c r="AN226" s="20"/>
    </row>
    <row r="227" spans="11:40" s="4" customFormat="1" ht="15" customHeight="1" x14ac:dyDescent="0.25">
      <c r="K227" s="21"/>
      <c r="AN227" s="20"/>
    </row>
    <row r="228" spans="11:40" s="4" customFormat="1" ht="15" customHeight="1" x14ac:dyDescent="0.25">
      <c r="K228" s="21"/>
      <c r="AN228" s="20"/>
    </row>
    <row r="229" spans="11:40" s="4" customFormat="1" ht="15" customHeight="1" x14ac:dyDescent="0.25">
      <c r="K229" s="21"/>
      <c r="AN229" s="20"/>
    </row>
    <row r="230" spans="11:40" s="4" customFormat="1" ht="15" customHeight="1" x14ac:dyDescent="0.25">
      <c r="K230" s="21"/>
      <c r="AN230" s="20"/>
    </row>
    <row r="231" spans="11:40" s="4" customFormat="1" ht="15" customHeight="1" x14ac:dyDescent="0.25">
      <c r="K231" s="21"/>
      <c r="AN231" s="20"/>
    </row>
    <row r="232" spans="11:40" s="4" customFormat="1" ht="15" customHeight="1" x14ac:dyDescent="0.25">
      <c r="K232" s="21"/>
      <c r="AN232" s="20"/>
    </row>
    <row r="233" spans="11:40" s="4" customFormat="1" ht="15" customHeight="1" x14ac:dyDescent="0.25">
      <c r="K233" s="21"/>
      <c r="AN233" s="20"/>
    </row>
    <row r="234" spans="11:40" s="4" customFormat="1" ht="15" customHeight="1" x14ac:dyDescent="0.25">
      <c r="K234" s="21"/>
      <c r="AN234" s="20"/>
    </row>
    <row r="235" spans="11:40" s="4" customFormat="1" ht="15" customHeight="1" x14ac:dyDescent="0.25">
      <c r="K235" s="21"/>
      <c r="AN235" s="20"/>
    </row>
    <row r="236" spans="11:40" s="4" customFormat="1" ht="15" customHeight="1" x14ac:dyDescent="0.25">
      <c r="K236" s="21"/>
      <c r="AN236" s="20"/>
    </row>
    <row r="237" spans="11:40" s="4" customFormat="1" ht="15" customHeight="1" x14ac:dyDescent="0.25">
      <c r="K237" s="21"/>
      <c r="AN237" s="20"/>
    </row>
    <row r="238" spans="11:40" s="4" customFormat="1" ht="15" customHeight="1" x14ac:dyDescent="0.25">
      <c r="K238" s="21"/>
      <c r="AN238" s="20"/>
    </row>
    <row r="239" spans="11:40" s="4" customFormat="1" ht="15" customHeight="1" x14ac:dyDescent="0.25">
      <c r="K239" s="21"/>
      <c r="AN239" s="20"/>
    </row>
    <row r="240" spans="11:40" s="4" customFormat="1" ht="15" customHeight="1" x14ac:dyDescent="0.25">
      <c r="K240" s="21"/>
      <c r="AN240" s="20"/>
    </row>
    <row r="241" spans="11:40" s="4" customFormat="1" ht="15" customHeight="1" x14ac:dyDescent="0.25">
      <c r="K241" s="21"/>
      <c r="AN241" s="20"/>
    </row>
    <row r="242" spans="11:40" s="4" customFormat="1" ht="15" customHeight="1" x14ac:dyDescent="0.25">
      <c r="K242" s="21"/>
      <c r="AL242" s="138"/>
      <c r="AM242" s="138"/>
      <c r="AN242" s="20"/>
    </row>
    <row r="243" spans="11:40" s="4" customFormat="1" ht="15" customHeight="1" x14ac:dyDescent="0.25">
      <c r="K243" s="21"/>
      <c r="AL243" s="138"/>
      <c r="AM243" s="138"/>
      <c r="AN243" s="20"/>
    </row>
    <row r="244" spans="11:40" s="4" customFormat="1" ht="15" customHeight="1" x14ac:dyDescent="0.25">
      <c r="K244" s="21"/>
      <c r="AL244" s="138"/>
      <c r="AM244" s="138"/>
      <c r="AN244" s="20"/>
    </row>
    <row r="245" spans="11:40" s="4" customFormat="1" ht="15" customHeight="1" x14ac:dyDescent="0.25">
      <c r="K245" s="21"/>
      <c r="AL245" s="138"/>
      <c r="AM245" s="138"/>
      <c r="AN245" s="20"/>
    </row>
  </sheetData>
  <dataConsolidate/>
  <mergeCells count="160">
    <mergeCell ref="H66:I66"/>
    <mergeCell ref="B67:C67"/>
    <mergeCell ref="H67:I67"/>
    <mergeCell ref="B68:C68"/>
    <mergeCell ref="G68:G76"/>
    <mergeCell ref="H68:I68"/>
    <mergeCell ref="B69:C69"/>
    <mergeCell ref="H69:I69"/>
    <mergeCell ref="B70:C70"/>
    <mergeCell ref="H70:I70"/>
    <mergeCell ref="B71:C71"/>
    <mergeCell ref="H71:I71"/>
    <mergeCell ref="B72:C72"/>
    <mergeCell ref="B76:C76"/>
    <mergeCell ref="H76:I76"/>
    <mergeCell ref="H72:I72"/>
    <mergeCell ref="B73:C73"/>
    <mergeCell ref="H73:I73"/>
    <mergeCell ref="B74:C74"/>
    <mergeCell ref="H74:I74"/>
    <mergeCell ref="B75:C75"/>
    <mergeCell ref="H75:I75"/>
    <mergeCell ref="B55:C55"/>
    <mergeCell ref="H55:I55"/>
    <mergeCell ref="B56:C56"/>
    <mergeCell ref="H56:I56"/>
    <mergeCell ref="B57:C57"/>
    <mergeCell ref="H57:I57"/>
    <mergeCell ref="B58:C58"/>
    <mergeCell ref="H58:I58"/>
    <mergeCell ref="B59:C59"/>
    <mergeCell ref="H59:I59"/>
    <mergeCell ref="B60:C60"/>
    <mergeCell ref="H60:I60"/>
    <mergeCell ref="B61:C61"/>
    <mergeCell ref="H61:I61"/>
    <mergeCell ref="B62:C62"/>
    <mergeCell ref="H62:I62"/>
    <mergeCell ref="B63:C63"/>
    <mergeCell ref="H63:I63"/>
    <mergeCell ref="B64:C64"/>
    <mergeCell ref="H64:I64"/>
    <mergeCell ref="B65:C65"/>
    <mergeCell ref="H65:I65"/>
    <mergeCell ref="B66:C66"/>
    <mergeCell ref="B51:C51"/>
    <mergeCell ref="H51:I51"/>
    <mergeCell ref="N51:O51"/>
    <mergeCell ref="B52:C52"/>
    <mergeCell ref="H52:I52"/>
    <mergeCell ref="N52:O52"/>
    <mergeCell ref="B53:C53"/>
    <mergeCell ref="H53:I53"/>
    <mergeCell ref="B54:C54"/>
    <mergeCell ref="H54:I54"/>
    <mergeCell ref="B48:C48"/>
    <mergeCell ref="H48:I48"/>
    <mergeCell ref="N48:O48"/>
    <mergeCell ref="B49:C49"/>
    <mergeCell ref="H49:I49"/>
    <mergeCell ref="N49:O49"/>
    <mergeCell ref="B50:C50"/>
    <mergeCell ref="H50:I50"/>
    <mergeCell ref="N50:O50"/>
    <mergeCell ref="B44:C44"/>
    <mergeCell ref="H44:I44"/>
    <mergeCell ref="B45:C45"/>
    <mergeCell ref="H45:I45"/>
    <mergeCell ref="B46:C46"/>
    <mergeCell ref="H46:I46"/>
    <mergeCell ref="B47:C47"/>
    <mergeCell ref="H47:I47"/>
    <mergeCell ref="N47:O47"/>
    <mergeCell ref="B39:C39"/>
    <mergeCell ref="H39:I39"/>
    <mergeCell ref="B40:C40"/>
    <mergeCell ref="H40:I40"/>
    <mergeCell ref="B41:C41"/>
    <mergeCell ref="H41:I41"/>
    <mergeCell ref="B42:C42"/>
    <mergeCell ref="H42:I42"/>
    <mergeCell ref="B43:C43"/>
    <mergeCell ref="H43:I43"/>
    <mergeCell ref="B34:C34"/>
    <mergeCell ref="H34:I34"/>
    <mergeCell ref="B35:C35"/>
    <mergeCell ref="H35:I35"/>
    <mergeCell ref="B36:C36"/>
    <mergeCell ref="H36:I36"/>
    <mergeCell ref="B37:C37"/>
    <mergeCell ref="H37:I37"/>
    <mergeCell ref="B38:C38"/>
    <mergeCell ref="H38:I38"/>
    <mergeCell ref="B29:C29"/>
    <mergeCell ref="H29:I29"/>
    <mergeCell ref="B30:C30"/>
    <mergeCell ref="H30:I30"/>
    <mergeCell ref="B31:C31"/>
    <mergeCell ref="H31:I31"/>
    <mergeCell ref="B32:C32"/>
    <mergeCell ref="H32:I32"/>
    <mergeCell ref="B33:C33"/>
    <mergeCell ref="H33:I33"/>
    <mergeCell ref="B24:C24"/>
    <mergeCell ref="H24:I24"/>
    <mergeCell ref="B25:C25"/>
    <mergeCell ref="H25:I25"/>
    <mergeCell ref="B26:C26"/>
    <mergeCell ref="H26:I26"/>
    <mergeCell ref="B27:C27"/>
    <mergeCell ref="H27:I27"/>
    <mergeCell ref="B28:C28"/>
    <mergeCell ref="H28:I28"/>
    <mergeCell ref="A19:B19"/>
    <mergeCell ref="C19:G19"/>
    <mergeCell ref="J19:K19"/>
    <mergeCell ref="L19:P19"/>
    <mergeCell ref="B21:C21"/>
    <mergeCell ref="H21:I21"/>
    <mergeCell ref="B22:C22"/>
    <mergeCell ref="H22:I22"/>
    <mergeCell ref="B23:C23"/>
    <mergeCell ref="H23:I23"/>
    <mergeCell ref="A14:B14"/>
    <mergeCell ref="C14:G14"/>
    <mergeCell ref="J14:K14"/>
    <mergeCell ref="L14:P14"/>
    <mergeCell ref="A15:B18"/>
    <mergeCell ref="C15:G16"/>
    <mergeCell ref="J15:K18"/>
    <mergeCell ref="L15:P16"/>
    <mergeCell ref="C17:D17"/>
    <mergeCell ref="F17:G17"/>
    <mergeCell ref="L17:M17"/>
    <mergeCell ref="O17:P17"/>
    <mergeCell ref="C18:D18"/>
    <mergeCell ref="F18:G18"/>
    <mergeCell ref="L18:M18"/>
    <mergeCell ref="O18:P18"/>
    <mergeCell ref="C6:E6"/>
    <mergeCell ref="F6:L6"/>
    <mergeCell ref="C7:E7"/>
    <mergeCell ref="F7:L9"/>
    <mergeCell ref="A11:B11"/>
    <mergeCell ref="C11:G11"/>
    <mergeCell ref="J11:K11"/>
    <mergeCell ref="L11:P11"/>
    <mergeCell ref="A12:B13"/>
    <mergeCell ref="C12:G13"/>
    <mergeCell ref="J12:K13"/>
    <mergeCell ref="L12:P13"/>
    <mergeCell ref="C1:R1"/>
    <mergeCell ref="C2:E2"/>
    <mergeCell ref="F2:L2"/>
    <mergeCell ref="C3:E3"/>
    <mergeCell ref="F3:L3"/>
    <mergeCell ref="C4:E4"/>
    <mergeCell ref="F4:L4"/>
    <mergeCell ref="C5:E5"/>
    <mergeCell ref="F5:L5"/>
  </mergeCells>
  <conditionalFormatting sqref="L11:P16">
    <cfRule type="cellIs" dxfId="65" priority="2" stopIfTrue="1" operator="equal">
      <formula>0</formula>
    </cfRule>
    <cfRule type="cellIs" dxfId="64" priority="3" stopIfTrue="1" operator="equal">
      <formula>0</formula>
    </cfRule>
    <cfRule type="cellIs" dxfId="63" priority="4" stopIfTrue="1" operator="equal">
      <formula>0</formula>
    </cfRule>
  </conditionalFormatting>
  <conditionalFormatting sqref="L18:P19">
    <cfRule type="cellIs" dxfId="62" priority="1" stopIfTrue="1" operator="equal">
      <formula>0</formula>
    </cfRule>
  </conditionalFormatting>
  <dataValidations count="2">
    <dataValidation type="list" allowBlank="1" showInputMessage="1" showErrorMessage="1" sqref="D22:D76 J22:J76" xr:uid="{00000000-0002-0000-0700-000000000000}">
      <formula1>$N$22:$N$42</formula1>
    </dataValidation>
    <dataValidation type="list" allowBlank="1" showInputMessage="1" showErrorMessage="1" sqref="F4:L4" xr:uid="{00000000-0002-0000-0700-000002000000}">
      <formula1>$AL$2:$AL$32</formula1>
    </dataValidation>
  </dataValidation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tint="-0.249977111117893"/>
  </sheetPr>
  <dimension ref="A1:BI103"/>
  <sheetViews>
    <sheetView showGridLines="0" workbookViewId="0">
      <selection activeCell="B1" sqref="B1"/>
    </sheetView>
  </sheetViews>
  <sheetFormatPr defaultColWidth="8.85546875" defaultRowHeight="18.75" x14ac:dyDescent="0.3"/>
  <cols>
    <col min="1" max="1" width="9.140625" style="1" customWidth="1"/>
    <col min="2" max="3" width="9.140625" style="138" customWidth="1"/>
    <col min="4" max="10" width="10.7109375" style="138" customWidth="1"/>
    <col min="11" max="11" width="10.7109375" style="2" customWidth="1"/>
    <col min="12" max="16" width="10.7109375" style="138" customWidth="1"/>
    <col min="17" max="23" width="7.7109375" style="138" customWidth="1"/>
    <col min="24" max="35" width="9.140625" style="138" customWidth="1"/>
    <col min="36" max="36" width="48.42578125" style="138" bestFit="1" customWidth="1"/>
    <col min="37" max="37" width="9.140625" style="138" customWidth="1"/>
    <col min="38" max="38" width="41.5703125" style="138" bestFit="1" customWidth="1"/>
    <col min="39" max="39" width="22.140625" style="138" bestFit="1" customWidth="1"/>
    <col min="40" max="48" width="9.140625" style="138" customWidth="1"/>
    <col min="49" max="51" width="10.7109375" style="138" bestFit="1" customWidth="1"/>
    <col min="52" max="52" width="9.140625" style="138" customWidth="1"/>
    <col min="53" max="53" width="10.7109375" style="138" bestFit="1" customWidth="1"/>
    <col min="54" max="54" width="9.140625" style="138" customWidth="1"/>
    <col min="55" max="55" width="12.28515625" style="138" customWidth="1"/>
    <col min="56" max="56" width="16.140625" style="138" bestFit="1" customWidth="1"/>
    <col min="57" max="63" width="9.140625" style="138" customWidth="1"/>
    <col min="64" max="16384" width="8.85546875" style="138"/>
  </cols>
  <sheetData>
    <row r="1" spans="1:61" ht="27" thickBot="1" x14ac:dyDescent="0.3">
      <c r="A1" s="1" t="s">
        <v>136</v>
      </c>
      <c r="C1" s="408" t="s">
        <v>329</v>
      </c>
      <c r="D1" s="259"/>
      <c r="E1" s="259"/>
      <c r="F1" s="259"/>
      <c r="G1" s="259"/>
      <c r="H1" s="259"/>
      <c r="I1" s="259"/>
      <c r="J1" s="259"/>
      <c r="K1" s="259"/>
      <c r="L1" s="259"/>
      <c r="M1" s="259"/>
      <c r="N1" s="259"/>
      <c r="O1" s="259"/>
      <c r="P1" s="259"/>
      <c r="Q1" s="259"/>
      <c r="R1" s="259"/>
      <c r="S1" s="259"/>
      <c r="T1" s="259"/>
    </row>
    <row r="2" spans="1:61" ht="15" customHeight="1" x14ac:dyDescent="0.25">
      <c r="C2" s="228" t="s">
        <v>13</v>
      </c>
      <c r="D2" s="265"/>
      <c r="E2" s="265"/>
      <c r="F2" s="269"/>
      <c r="G2" s="270"/>
      <c r="H2" s="270"/>
      <c r="I2" s="270"/>
      <c r="J2" s="270"/>
      <c r="K2" s="270"/>
      <c r="L2" s="270"/>
      <c r="M2" s="270"/>
      <c r="N2" s="271"/>
      <c r="O2" s="19"/>
      <c r="S2" s="4"/>
      <c r="T2" s="4"/>
    </row>
    <row r="3" spans="1:61" ht="15" customHeight="1" x14ac:dyDescent="0.25">
      <c r="C3" s="230" t="s">
        <v>28</v>
      </c>
      <c r="D3" s="267"/>
      <c r="E3" s="267"/>
      <c r="F3" s="272"/>
      <c r="G3" s="273"/>
      <c r="H3" s="273"/>
      <c r="I3" s="273"/>
      <c r="J3" s="273"/>
      <c r="K3" s="273"/>
      <c r="L3" s="273"/>
      <c r="M3" s="273"/>
      <c r="N3" s="274"/>
      <c r="O3" s="19"/>
      <c r="S3" s="4"/>
      <c r="T3" s="4"/>
    </row>
    <row r="4" spans="1:61" ht="15" customHeight="1" x14ac:dyDescent="0.25">
      <c r="C4" s="230" t="s">
        <v>14</v>
      </c>
      <c r="D4" s="267"/>
      <c r="E4" s="267"/>
      <c r="F4" s="275" t="s">
        <v>59</v>
      </c>
      <c r="G4" s="276"/>
      <c r="H4" s="276"/>
      <c r="I4" s="276"/>
      <c r="J4" s="276"/>
      <c r="K4" s="276"/>
      <c r="L4" s="276"/>
      <c r="M4" s="276"/>
      <c r="N4" s="277"/>
      <c r="O4" s="14"/>
      <c r="S4" s="4"/>
      <c r="T4" s="4"/>
      <c r="AJ4" s="17"/>
      <c r="AK4" s="4"/>
      <c r="AL4" s="15" t="s">
        <v>59</v>
      </c>
      <c r="AM4" s="15" t="s">
        <v>59</v>
      </c>
      <c r="AN4" s="4"/>
      <c r="AO4" s="4"/>
      <c r="AP4" s="4"/>
      <c r="AQ4" s="4"/>
      <c r="AR4" s="4"/>
      <c r="AS4" s="4"/>
      <c r="AT4" s="4"/>
      <c r="AU4" s="4"/>
      <c r="AV4" s="4"/>
      <c r="AW4" s="4"/>
      <c r="AX4" s="4"/>
      <c r="AY4" s="4"/>
      <c r="AZ4" s="4"/>
      <c r="BA4" s="4"/>
      <c r="BB4" s="4"/>
      <c r="BC4" s="4"/>
      <c r="BD4" s="4"/>
      <c r="BE4" s="4"/>
      <c r="BF4" s="4"/>
      <c r="BG4" s="4"/>
      <c r="BH4" s="4"/>
      <c r="BI4" s="4"/>
    </row>
    <row r="5" spans="1:61" ht="15" customHeight="1" x14ac:dyDescent="0.25">
      <c r="C5" s="230" t="s">
        <v>57</v>
      </c>
      <c r="D5" s="267"/>
      <c r="E5" s="267"/>
      <c r="F5" s="275" t="str">
        <f>VLOOKUP(F4,AL4:AM25,2,FALSE)</f>
        <v xml:space="preserve">_ _ _ _ _ _ _ _ </v>
      </c>
      <c r="G5" s="276"/>
      <c r="H5" s="276"/>
      <c r="I5" s="276"/>
      <c r="J5" s="276"/>
      <c r="K5" s="276"/>
      <c r="L5" s="276"/>
      <c r="M5" s="276"/>
      <c r="N5" s="277"/>
      <c r="O5" s="14"/>
      <c r="S5" s="4"/>
      <c r="T5" s="4"/>
      <c r="AJ5" s="4"/>
      <c r="AK5" s="4"/>
      <c r="AL5" s="211" t="s">
        <v>332</v>
      </c>
      <c r="AM5" s="212" t="s">
        <v>331</v>
      </c>
      <c r="AN5" s="4"/>
      <c r="AO5" s="4"/>
      <c r="AP5" s="4"/>
      <c r="AQ5" s="4"/>
      <c r="AR5" s="4"/>
      <c r="AS5" s="4"/>
      <c r="AT5" s="4"/>
      <c r="AU5" s="4"/>
      <c r="AV5" s="4"/>
      <c r="AW5" s="4"/>
      <c r="AX5" s="4"/>
      <c r="AY5" s="4"/>
      <c r="AZ5" s="4"/>
      <c r="BA5" s="4"/>
      <c r="BB5" s="4"/>
      <c r="BC5" s="4"/>
      <c r="BD5" s="4" t="s">
        <v>41</v>
      </c>
      <c r="BE5" s="4"/>
      <c r="BF5" s="4"/>
      <c r="BG5" s="4"/>
      <c r="BH5" s="4"/>
      <c r="BI5" s="4"/>
    </row>
    <row r="6" spans="1:61" ht="15" customHeight="1" x14ac:dyDescent="0.25">
      <c r="C6" s="230" t="s">
        <v>15</v>
      </c>
      <c r="D6" s="267"/>
      <c r="E6" s="267"/>
      <c r="F6" s="275"/>
      <c r="G6" s="276"/>
      <c r="H6" s="276"/>
      <c r="I6" s="276"/>
      <c r="J6" s="276"/>
      <c r="K6" s="276"/>
      <c r="L6" s="276"/>
      <c r="M6" s="276"/>
      <c r="N6" s="277"/>
      <c r="O6" s="14"/>
      <c r="S6" s="4"/>
      <c r="T6" s="4"/>
      <c r="AJ6" s="4"/>
      <c r="AK6" s="4"/>
      <c r="AL6" s="213" t="s">
        <v>198</v>
      </c>
      <c r="AM6" s="212" t="s">
        <v>201</v>
      </c>
      <c r="AN6" s="4"/>
      <c r="AO6" s="4"/>
      <c r="AP6" s="4"/>
      <c r="AQ6" s="4"/>
      <c r="AR6" s="4"/>
      <c r="AS6" s="4"/>
      <c r="AT6" s="4"/>
      <c r="AU6" s="4"/>
      <c r="AX6" s="82" t="s">
        <v>135</v>
      </c>
      <c r="AY6" s="73" t="s">
        <v>120</v>
      </c>
      <c r="AZ6" s="72" t="s">
        <v>121</v>
      </c>
      <c r="BA6" s="72" t="s">
        <v>123</v>
      </c>
      <c r="BB6" s="72" t="s">
        <v>122</v>
      </c>
      <c r="BC6" s="72" t="s">
        <v>58</v>
      </c>
      <c r="BD6" s="4" t="s">
        <v>59</v>
      </c>
      <c r="BE6" s="4"/>
      <c r="BF6" s="4"/>
      <c r="BG6" s="4"/>
      <c r="BH6" s="4"/>
      <c r="BI6" s="4"/>
    </row>
    <row r="7" spans="1:61" ht="15" customHeight="1" thickBot="1" x14ac:dyDescent="0.3">
      <c r="C7" s="261" t="s">
        <v>94</v>
      </c>
      <c r="D7" s="299"/>
      <c r="E7" s="299"/>
      <c r="F7" s="354"/>
      <c r="G7" s="355"/>
      <c r="H7" s="355"/>
      <c r="I7" s="355"/>
      <c r="J7" s="355"/>
      <c r="K7" s="355"/>
      <c r="L7" s="355"/>
      <c r="M7" s="355"/>
      <c r="N7" s="356"/>
      <c r="O7" s="83"/>
      <c r="P7" s="4"/>
      <c r="Q7" s="4"/>
      <c r="R7" s="4"/>
      <c r="S7" s="4"/>
      <c r="T7" s="4"/>
      <c r="AJ7" s="4"/>
      <c r="AK7" s="4"/>
      <c r="AL7" s="211" t="s">
        <v>396</v>
      </c>
      <c r="AM7" s="212" t="s">
        <v>274</v>
      </c>
      <c r="AN7" s="4"/>
      <c r="AO7" s="4"/>
      <c r="AP7" s="4"/>
      <c r="AQ7" s="4"/>
      <c r="AR7" s="4"/>
      <c r="AS7" s="4"/>
      <c r="AT7" s="4"/>
      <c r="AU7" s="4"/>
      <c r="AV7" s="4"/>
      <c r="AX7" s="4" t="s">
        <v>175</v>
      </c>
      <c r="AY7" s="4" t="s">
        <v>175</v>
      </c>
      <c r="AZ7" s="4" t="s">
        <v>175</v>
      </c>
      <c r="BA7" s="4" t="s">
        <v>175</v>
      </c>
      <c r="BB7" s="4" t="s">
        <v>175</v>
      </c>
      <c r="BC7" s="4" t="s">
        <v>35</v>
      </c>
      <c r="BD7" s="4" t="s">
        <v>93</v>
      </c>
      <c r="BE7" s="4"/>
      <c r="BF7" s="4"/>
      <c r="BG7" s="4"/>
      <c r="BH7" s="4"/>
      <c r="BI7" s="4"/>
    </row>
    <row r="8" spans="1:61" ht="15" customHeight="1" x14ac:dyDescent="0.25">
      <c r="C8" s="41"/>
      <c r="D8" s="42"/>
      <c r="E8" s="42"/>
      <c r="F8" s="357"/>
      <c r="G8" s="358"/>
      <c r="H8" s="358"/>
      <c r="I8" s="358"/>
      <c r="J8" s="358"/>
      <c r="K8" s="358"/>
      <c r="L8" s="358"/>
      <c r="M8" s="358"/>
      <c r="N8" s="359"/>
      <c r="O8" s="83"/>
      <c r="P8" s="4"/>
      <c r="Q8" s="4"/>
      <c r="R8" s="4"/>
      <c r="S8" s="4"/>
      <c r="T8" s="4"/>
      <c r="AJ8" s="4"/>
      <c r="AK8" s="4"/>
      <c r="AL8" s="211" t="s">
        <v>196</v>
      </c>
      <c r="AM8" s="211" t="s">
        <v>199</v>
      </c>
      <c r="AN8" s="4"/>
      <c r="AO8" s="4"/>
      <c r="AP8" s="4"/>
      <c r="AQ8" s="4"/>
      <c r="AR8" s="4"/>
      <c r="AS8" s="4"/>
      <c r="AT8" s="4"/>
      <c r="AU8" s="4"/>
      <c r="AV8" s="4"/>
      <c r="AX8" s="4" t="s">
        <v>32</v>
      </c>
      <c r="AY8" s="4" t="s">
        <v>32</v>
      </c>
      <c r="AZ8" s="4" t="s">
        <v>32</v>
      </c>
      <c r="BA8" s="4" t="s">
        <v>32</v>
      </c>
      <c r="BB8" s="4" t="s">
        <v>32</v>
      </c>
      <c r="BC8" s="4" t="s">
        <v>36</v>
      </c>
      <c r="BD8" s="166" t="s">
        <v>42</v>
      </c>
      <c r="BE8" s="4"/>
      <c r="BF8" s="4"/>
      <c r="BH8" s="4"/>
      <c r="BI8" s="4"/>
    </row>
    <row r="9" spans="1:61" ht="15" customHeight="1" thickBot="1" x14ac:dyDescent="0.3">
      <c r="C9" s="41"/>
      <c r="D9" s="42"/>
      <c r="E9" s="42"/>
      <c r="F9" s="360"/>
      <c r="G9" s="361"/>
      <c r="H9" s="361"/>
      <c r="I9" s="361"/>
      <c r="J9" s="361"/>
      <c r="K9" s="361"/>
      <c r="L9" s="361"/>
      <c r="M9" s="361"/>
      <c r="N9" s="362"/>
      <c r="O9" s="83"/>
      <c r="P9" s="4"/>
      <c r="Q9" s="4"/>
      <c r="R9" s="4"/>
      <c r="S9" s="4"/>
      <c r="T9" s="4"/>
      <c r="AJ9" s="4"/>
      <c r="AK9" s="4"/>
      <c r="AL9" s="119" t="s">
        <v>270</v>
      </c>
      <c r="AM9" s="121" t="s">
        <v>272</v>
      </c>
      <c r="AN9" s="4"/>
      <c r="AO9" s="4"/>
      <c r="AP9" s="4"/>
      <c r="AQ9" s="4"/>
      <c r="AR9" s="4"/>
      <c r="AS9" s="4"/>
      <c r="AT9" s="4"/>
      <c r="AU9" s="4"/>
      <c r="AV9" s="4"/>
      <c r="AX9" s="4" t="s">
        <v>33</v>
      </c>
      <c r="AY9" s="4" t="s">
        <v>33</v>
      </c>
      <c r="AZ9" s="4" t="s">
        <v>33</v>
      </c>
      <c r="BA9" s="4" t="s">
        <v>33</v>
      </c>
      <c r="BB9" s="4" t="s">
        <v>33</v>
      </c>
      <c r="BC9" s="4" t="s">
        <v>87</v>
      </c>
      <c r="BD9" s="166" t="s">
        <v>141</v>
      </c>
      <c r="BE9" s="4"/>
      <c r="BF9" s="4"/>
      <c r="BH9" s="4"/>
      <c r="BI9" s="4"/>
    </row>
    <row r="10" spans="1:61" ht="15" customHeight="1" x14ac:dyDescent="0.3">
      <c r="C10" s="4"/>
      <c r="L10" s="4"/>
      <c r="AJ10" s="4"/>
      <c r="AK10" s="4"/>
      <c r="AL10" s="119" t="s">
        <v>271</v>
      </c>
      <c r="AM10" s="121" t="s">
        <v>273</v>
      </c>
      <c r="AN10" s="4"/>
      <c r="AO10" s="4"/>
      <c r="AP10" s="4"/>
      <c r="AQ10" s="4"/>
      <c r="AR10" s="4"/>
      <c r="AS10" s="4"/>
      <c r="AT10" s="4"/>
      <c r="AU10" s="4"/>
      <c r="AV10" s="4"/>
      <c r="AX10" s="4" t="s">
        <v>34</v>
      </c>
      <c r="AY10" s="4" t="s">
        <v>34</v>
      </c>
      <c r="AZ10" s="4" t="s">
        <v>34</v>
      </c>
      <c r="BA10" s="4" t="s">
        <v>34</v>
      </c>
      <c r="BB10" s="4" t="s">
        <v>34</v>
      </c>
      <c r="BC10" s="4" t="s">
        <v>88</v>
      </c>
      <c r="BD10" s="166" t="s">
        <v>142</v>
      </c>
      <c r="BE10" s="4"/>
      <c r="BF10" s="4"/>
      <c r="BH10" s="4"/>
      <c r="BI10" s="4"/>
    </row>
    <row r="11" spans="1:61" ht="15" customHeight="1" x14ac:dyDescent="0.25">
      <c r="A11" s="379" t="s">
        <v>17</v>
      </c>
      <c r="B11" s="231"/>
      <c r="C11" s="239"/>
      <c r="D11" s="240"/>
      <c r="E11" s="240"/>
      <c r="F11" s="240"/>
      <c r="G11" s="248"/>
      <c r="H11" s="37"/>
      <c r="J11" s="342" t="s">
        <v>27</v>
      </c>
      <c r="K11" s="342"/>
      <c r="L11" s="239">
        <f>L12</f>
        <v>0</v>
      </c>
      <c r="M11" s="240"/>
      <c r="N11" s="240"/>
      <c r="O11" s="240"/>
      <c r="P11" s="248"/>
      <c r="AJ11" s="4"/>
      <c r="AK11" s="4"/>
      <c r="AL11" s="166" t="s">
        <v>292</v>
      </c>
      <c r="AM11" s="166" t="s">
        <v>293</v>
      </c>
      <c r="AN11" s="4"/>
      <c r="AO11" s="4"/>
      <c r="AP11" s="4"/>
      <c r="AQ11" s="4"/>
      <c r="AR11" s="4"/>
      <c r="AS11" s="4"/>
      <c r="AT11" s="4"/>
      <c r="AU11" s="4"/>
      <c r="AV11" s="4"/>
      <c r="AX11" s="4" t="s">
        <v>35</v>
      </c>
      <c r="AY11" s="4" t="s">
        <v>35</v>
      </c>
      <c r="AZ11" s="4" t="s">
        <v>35</v>
      </c>
      <c r="BA11" s="4" t="s">
        <v>35</v>
      </c>
      <c r="BB11" s="4" t="s">
        <v>35</v>
      </c>
      <c r="BC11" s="4" t="s">
        <v>136</v>
      </c>
      <c r="BD11" s="166" t="s">
        <v>90</v>
      </c>
      <c r="BE11" s="4"/>
      <c r="BF11" s="4"/>
      <c r="BH11" s="4"/>
      <c r="BI11" s="4"/>
    </row>
    <row r="12" spans="1:61" ht="15" customHeight="1" x14ac:dyDescent="0.25">
      <c r="A12" s="394" t="s">
        <v>16</v>
      </c>
      <c r="B12" s="233"/>
      <c r="C12" s="242"/>
      <c r="D12" s="243"/>
      <c r="E12" s="243"/>
      <c r="F12" s="243"/>
      <c r="G12" s="397"/>
      <c r="H12" s="38"/>
      <c r="J12" s="342" t="s">
        <v>26</v>
      </c>
      <c r="K12" s="342"/>
      <c r="L12" s="242">
        <f>C12</f>
        <v>0</v>
      </c>
      <c r="M12" s="243"/>
      <c r="N12" s="243"/>
      <c r="O12" s="243"/>
      <c r="P12" s="397"/>
      <c r="AJ12" s="4"/>
      <c r="AK12" s="4"/>
      <c r="AL12" s="166" t="s">
        <v>294</v>
      </c>
      <c r="AM12" s="166" t="s">
        <v>295</v>
      </c>
      <c r="AN12" s="4"/>
      <c r="AO12" s="4"/>
      <c r="AP12" s="4"/>
      <c r="AQ12" s="4"/>
      <c r="AR12" s="4"/>
      <c r="AS12" s="4"/>
      <c r="AT12" s="4"/>
      <c r="AU12" s="4"/>
      <c r="AV12" s="4"/>
      <c r="AX12" s="4" t="s">
        <v>36</v>
      </c>
      <c r="AY12" s="4" t="s">
        <v>36</v>
      </c>
      <c r="AZ12" s="4" t="s">
        <v>36</v>
      </c>
      <c r="BA12" s="4" t="s">
        <v>36</v>
      </c>
      <c r="BB12" s="4" t="s">
        <v>36</v>
      </c>
      <c r="BC12" s="4" t="s">
        <v>136</v>
      </c>
      <c r="BD12" s="166" t="s">
        <v>143</v>
      </c>
      <c r="BE12" s="4"/>
      <c r="BF12" s="4"/>
      <c r="BH12" s="4"/>
      <c r="BI12" s="4"/>
    </row>
    <row r="13" spans="1:61" ht="15" customHeight="1" x14ac:dyDescent="0.25">
      <c r="A13" s="396"/>
      <c r="B13" s="235"/>
      <c r="C13" s="245"/>
      <c r="D13" s="246"/>
      <c r="E13" s="246"/>
      <c r="F13" s="246"/>
      <c r="G13" s="398"/>
      <c r="H13" s="38"/>
      <c r="J13" s="342"/>
      <c r="K13" s="342"/>
      <c r="L13" s="245"/>
      <c r="M13" s="246"/>
      <c r="N13" s="246"/>
      <c r="O13" s="246"/>
      <c r="P13" s="398"/>
      <c r="AJ13" s="4"/>
      <c r="AK13" s="4"/>
      <c r="AL13" s="166" t="s">
        <v>296</v>
      </c>
      <c r="AM13" s="166" t="s">
        <v>297</v>
      </c>
      <c r="AN13" s="4"/>
      <c r="AO13" s="4"/>
      <c r="AP13" s="4"/>
      <c r="AQ13" s="4"/>
      <c r="AR13" s="4"/>
      <c r="AS13" s="4"/>
      <c r="AT13" s="4"/>
      <c r="AU13" s="4"/>
      <c r="AV13" s="4"/>
      <c r="AY13" s="4"/>
      <c r="AZ13" s="4"/>
      <c r="BA13" s="4"/>
      <c r="BB13" s="4"/>
      <c r="BC13" s="4"/>
      <c r="BD13" s="166" t="s">
        <v>144</v>
      </c>
      <c r="BE13" s="4"/>
      <c r="BF13" s="4"/>
      <c r="BH13" s="4"/>
      <c r="BI13" s="4"/>
    </row>
    <row r="14" spans="1:61" ht="15" customHeight="1" x14ac:dyDescent="0.25">
      <c r="A14" s="379" t="s">
        <v>18</v>
      </c>
      <c r="B14" s="231"/>
      <c r="C14" s="239"/>
      <c r="D14" s="240"/>
      <c r="E14" s="240"/>
      <c r="F14" s="240"/>
      <c r="G14" s="248"/>
      <c r="H14" s="37"/>
      <c r="J14" s="342" t="s">
        <v>18</v>
      </c>
      <c r="K14" s="342"/>
      <c r="L14" s="239">
        <f>C14</f>
        <v>0</v>
      </c>
      <c r="M14" s="240"/>
      <c r="N14" s="240"/>
      <c r="O14" s="240"/>
      <c r="P14" s="248"/>
      <c r="AJ14" s="4"/>
      <c r="AK14" s="4"/>
      <c r="AL14" s="166" t="s">
        <v>298</v>
      </c>
      <c r="AM14" s="166" t="s">
        <v>299</v>
      </c>
      <c r="AN14" s="4"/>
      <c r="AO14" s="4"/>
      <c r="AP14" s="4"/>
      <c r="AQ14" s="4"/>
      <c r="AR14" s="4"/>
      <c r="AS14" s="4"/>
      <c r="AT14" s="4"/>
      <c r="AU14" s="4"/>
      <c r="AV14" s="4"/>
      <c r="AY14" s="4"/>
      <c r="AZ14" s="4"/>
      <c r="BA14" s="4"/>
      <c r="BB14" s="4"/>
      <c r="BC14" s="4"/>
      <c r="BD14" s="166" t="s">
        <v>145</v>
      </c>
      <c r="BE14" s="4"/>
      <c r="BF14" s="4"/>
      <c r="BH14" s="4"/>
      <c r="BI14" s="4"/>
    </row>
    <row r="15" spans="1:61" ht="15" customHeight="1" x14ac:dyDescent="0.25">
      <c r="A15" s="394" t="s">
        <v>25</v>
      </c>
      <c r="B15" s="233"/>
      <c r="C15" s="242"/>
      <c r="D15" s="243"/>
      <c r="E15" s="243"/>
      <c r="F15" s="243"/>
      <c r="G15" s="397"/>
      <c r="H15" s="38"/>
      <c r="J15" s="342" t="s">
        <v>24</v>
      </c>
      <c r="K15" s="342"/>
      <c r="L15" s="242">
        <f>C15</f>
        <v>0</v>
      </c>
      <c r="M15" s="243"/>
      <c r="N15" s="243"/>
      <c r="O15" s="243"/>
      <c r="P15" s="397"/>
      <c r="AJ15" s="4"/>
      <c r="AK15" s="4"/>
      <c r="AL15" s="166" t="s">
        <v>124</v>
      </c>
      <c r="AM15" s="166" t="s">
        <v>300</v>
      </c>
      <c r="AN15" s="4"/>
      <c r="AO15" s="4"/>
      <c r="AP15" s="4"/>
      <c r="AQ15" s="4"/>
      <c r="AR15" s="4"/>
      <c r="AS15" s="4"/>
      <c r="AT15" s="4"/>
      <c r="AU15" s="4"/>
      <c r="AV15" s="4"/>
      <c r="AW15" s="4"/>
      <c r="AX15" s="4"/>
      <c r="AY15" s="4"/>
      <c r="AZ15" s="4"/>
      <c r="BA15" s="4"/>
      <c r="BB15" s="4"/>
      <c r="BC15" s="4"/>
      <c r="BD15" s="166" t="s">
        <v>146</v>
      </c>
      <c r="BE15" s="4"/>
      <c r="BF15" s="4"/>
      <c r="BH15" s="4"/>
      <c r="BI15" s="4"/>
    </row>
    <row r="16" spans="1:61" ht="15" customHeight="1" x14ac:dyDescent="0.25">
      <c r="A16" s="395"/>
      <c r="B16" s="264"/>
      <c r="C16" s="245"/>
      <c r="D16" s="246"/>
      <c r="E16" s="246"/>
      <c r="F16" s="246"/>
      <c r="G16" s="398"/>
      <c r="H16" s="38"/>
      <c r="J16" s="342"/>
      <c r="K16" s="342"/>
      <c r="L16" s="245"/>
      <c r="M16" s="246"/>
      <c r="N16" s="246"/>
      <c r="O16" s="246"/>
      <c r="P16" s="398"/>
      <c r="AJ16" s="4"/>
      <c r="AK16" s="4"/>
      <c r="AL16" s="166" t="s">
        <v>301</v>
      </c>
      <c r="AM16" s="166" t="s">
        <v>302</v>
      </c>
      <c r="AN16" s="4"/>
      <c r="AO16" s="4"/>
      <c r="AP16" s="4"/>
      <c r="AQ16" s="4"/>
      <c r="AR16" s="4"/>
      <c r="AS16" s="4"/>
      <c r="AT16" s="4"/>
      <c r="AU16" s="4"/>
      <c r="AV16" s="4"/>
      <c r="AW16" s="4"/>
      <c r="AX16" s="4"/>
      <c r="AY16" s="4"/>
      <c r="AZ16" s="4"/>
      <c r="BA16" s="4"/>
      <c r="BB16" s="4"/>
      <c r="BC16" s="4"/>
      <c r="BD16" s="166" t="s">
        <v>147</v>
      </c>
      <c r="BE16" s="4"/>
      <c r="BF16" s="4"/>
      <c r="BH16" s="4"/>
      <c r="BI16" s="4"/>
    </row>
    <row r="17" spans="1:61" ht="15" customHeight="1" x14ac:dyDescent="0.25">
      <c r="A17" s="395"/>
      <c r="B17" s="264"/>
      <c r="C17" s="254" t="s">
        <v>21</v>
      </c>
      <c r="D17" s="258"/>
      <c r="E17" s="160" t="s">
        <v>22</v>
      </c>
      <c r="F17" s="254" t="s">
        <v>23</v>
      </c>
      <c r="G17" s="258"/>
      <c r="H17" s="39"/>
      <c r="J17" s="342"/>
      <c r="K17" s="342"/>
      <c r="L17" s="254" t="s">
        <v>21</v>
      </c>
      <c r="M17" s="258"/>
      <c r="N17" s="160" t="s">
        <v>22</v>
      </c>
      <c r="O17" s="254" t="s">
        <v>23</v>
      </c>
      <c r="P17" s="258"/>
      <c r="AJ17" s="4"/>
      <c r="AK17" s="4"/>
      <c r="AL17" s="173" t="s">
        <v>197</v>
      </c>
      <c r="AM17" s="166" t="s">
        <v>200</v>
      </c>
      <c r="AN17" s="4"/>
      <c r="AO17" s="4"/>
      <c r="AP17" s="4"/>
      <c r="AQ17" s="4"/>
      <c r="AR17" s="4"/>
      <c r="AS17" s="4"/>
      <c r="AT17" s="4"/>
      <c r="AU17" s="4"/>
      <c r="AV17" s="4"/>
      <c r="AW17" s="4"/>
      <c r="AX17" s="4"/>
      <c r="AY17" s="4"/>
      <c r="AZ17" s="4"/>
      <c r="BA17" s="4"/>
      <c r="BB17" s="4"/>
      <c r="BC17" s="4"/>
      <c r="BD17" s="166" t="s">
        <v>43</v>
      </c>
      <c r="BE17" s="4"/>
      <c r="BF17" s="4"/>
      <c r="BH17" s="4"/>
      <c r="BI17" s="4"/>
    </row>
    <row r="18" spans="1:61" ht="15" customHeight="1" x14ac:dyDescent="0.25">
      <c r="A18" s="396"/>
      <c r="B18" s="235"/>
      <c r="C18" s="239"/>
      <c r="D18" s="248"/>
      <c r="E18" s="86"/>
      <c r="F18" s="249"/>
      <c r="G18" s="399"/>
      <c r="H18" s="38"/>
      <c r="J18" s="342"/>
      <c r="K18" s="342"/>
      <c r="L18" s="239">
        <f>C18</f>
        <v>0</v>
      </c>
      <c r="M18" s="248"/>
      <c r="N18" s="86">
        <f>E18</f>
        <v>0</v>
      </c>
      <c r="O18" s="400">
        <f>F18</f>
        <v>0</v>
      </c>
      <c r="P18" s="401"/>
      <c r="AJ18" s="4"/>
      <c r="AK18" s="4"/>
      <c r="AL18" s="166" t="s">
        <v>303</v>
      </c>
      <c r="AM18" s="166" t="s">
        <v>304</v>
      </c>
      <c r="AN18" s="4"/>
      <c r="AO18" s="4"/>
      <c r="AP18" s="4"/>
      <c r="AQ18" s="4"/>
      <c r="AR18" s="4"/>
      <c r="AS18" s="4"/>
      <c r="AT18" s="4"/>
      <c r="AU18" s="4"/>
      <c r="AV18" s="4"/>
      <c r="AW18" s="4"/>
      <c r="AX18" s="4"/>
      <c r="AY18" s="4"/>
      <c r="AZ18" s="4"/>
      <c r="BA18" s="4"/>
      <c r="BB18" s="4"/>
      <c r="BC18" s="4"/>
      <c r="BD18" s="166" t="s">
        <v>44</v>
      </c>
      <c r="BE18" s="4"/>
      <c r="BF18" s="4"/>
      <c r="BH18" s="4"/>
      <c r="BI18" s="4"/>
    </row>
    <row r="19" spans="1:61" ht="15" customHeight="1" x14ac:dyDescent="0.25">
      <c r="A19" s="379" t="s">
        <v>20</v>
      </c>
      <c r="B19" s="231"/>
      <c r="C19" s="380"/>
      <c r="D19" s="381"/>
      <c r="E19" s="381"/>
      <c r="F19" s="381"/>
      <c r="G19" s="382"/>
      <c r="H19" s="37"/>
      <c r="I19" s="4"/>
      <c r="J19" s="342" t="s">
        <v>19</v>
      </c>
      <c r="K19" s="342"/>
      <c r="L19" s="380">
        <f>C19</f>
        <v>0</v>
      </c>
      <c r="M19" s="381"/>
      <c r="N19" s="381"/>
      <c r="O19" s="381"/>
      <c r="P19" s="382"/>
      <c r="Q19" s="4"/>
      <c r="R19" s="4"/>
      <c r="S19" s="4"/>
      <c r="T19" s="4"/>
      <c r="AJ19" s="4"/>
      <c r="AK19" s="4"/>
      <c r="AL19" s="166" t="s">
        <v>305</v>
      </c>
      <c r="AM19" s="166" t="s">
        <v>306</v>
      </c>
      <c r="AN19" s="4"/>
      <c r="AO19" s="4"/>
      <c r="AP19" s="4"/>
      <c r="AQ19" s="4"/>
      <c r="AR19" s="4"/>
      <c r="AS19" s="4"/>
      <c r="AT19" s="4"/>
      <c r="AU19" s="4"/>
      <c r="AV19" s="4"/>
      <c r="AW19" s="4"/>
      <c r="AX19" s="4"/>
      <c r="AY19" s="4"/>
      <c r="AZ19" s="4"/>
      <c r="BA19" s="4"/>
      <c r="BB19" s="4"/>
      <c r="BC19" s="4"/>
      <c r="BD19" s="166" t="s">
        <v>89</v>
      </c>
      <c r="BE19" s="4"/>
      <c r="BF19" s="4"/>
      <c r="BH19" s="4"/>
      <c r="BI19" s="4"/>
    </row>
    <row r="20" spans="1:61" ht="15" customHeight="1" x14ac:dyDescent="0.25">
      <c r="C20" s="4"/>
      <c r="D20" s="4"/>
      <c r="E20" s="4"/>
      <c r="F20" s="4"/>
      <c r="G20" s="4"/>
      <c r="H20" s="4"/>
      <c r="I20" s="4"/>
      <c r="J20" s="4"/>
      <c r="K20" s="21"/>
      <c r="L20" s="4"/>
      <c r="M20" s="4"/>
      <c r="N20" s="4"/>
      <c r="O20" s="4"/>
      <c r="P20" s="4"/>
      <c r="Q20" s="4"/>
      <c r="R20" s="4"/>
      <c r="S20" s="4"/>
      <c r="T20" s="4"/>
      <c r="AK20" s="4"/>
      <c r="AL20" s="166" t="s">
        <v>118</v>
      </c>
      <c r="AM20" s="166" t="s">
        <v>307</v>
      </c>
      <c r="AN20" s="4"/>
      <c r="AO20" s="4"/>
      <c r="AP20" s="4"/>
      <c r="AQ20" s="4"/>
      <c r="AR20" s="4"/>
      <c r="AS20" s="4"/>
      <c r="AT20" s="4"/>
      <c r="AU20" s="4"/>
      <c r="AV20" s="4"/>
      <c r="AW20" s="4"/>
      <c r="AX20" s="4"/>
      <c r="AY20" s="4"/>
      <c r="AZ20" s="4"/>
      <c r="BA20" s="4"/>
      <c r="BB20" s="4"/>
      <c r="BC20" s="4"/>
      <c r="BD20" s="166" t="s">
        <v>45</v>
      </c>
      <c r="BE20" s="4"/>
      <c r="BF20" s="4"/>
      <c r="BH20" s="4"/>
      <c r="BI20" s="4"/>
    </row>
    <row r="21" spans="1:61" ht="15" customHeight="1" x14ac:dyDescent="0.25">
      <c r="A21" s="329" t="s">
        <v>14</v>
      </c>
      <c r="B21" s="329"/>
      <c r="C21" s="329"/>
      <c r="D21" s="329" t="str">
        <f>F4</f>
        <v xml:space="preserve">_ _ _ _ _ _ _ _ </v>
      </c>
      <c r="E21" s="329"/>
      <c r="F21" s="329"/>
      <c r="G21" s="329"/>
      <c r="H21" s="329"/>
      <c r="I21" s="21"/>
      <c r="J21" s="4"/>
      <c r="K21" s="4"/>
      <c r="L21" s="4"/>
      <c r="M21" s="4"/>
      <c r="N21" s="4"/>
      <c r="O21" s="4"/>
      <c r="P21" s="4"/>
      <c r="Q21" s="4"/>
      <c r="R21" s="4"/>
      <c r="S21" s="4"/>
      <c r="T21" s="4"/>
      <c r="U21" s="4"/>
      <c r="V21" s="4"/>
      <c r="W21" s="4"/>
      <c r="X21" s="4"/>
      <c r="Y21" s="4"/>
      <c r="Z21" s="4"/>
      <c r="AA21" s="4"/>
      <c r="AK21" s="4"/>
      <c r="AL21" s="166" t="s">
        <v>308</v>
      </c>
      <c r="AM21" s="166" t="s">
        <v>309</v>
      </c>
      <c r="AN21" s="4"/>
      <c r="AO21" s="4"/>
      <c r="AP21" s="4"/>
      <c r="AQ21" s="4"/>
      <c r="AR21" s="4"/>
      <c r="AS21" s="4"/>
      <c r="AT21" s="4"/>
      <c r="AU21" s="4"/>
      <c r="AV21" s="4"/>
      <c r="AW21" s="4"/>
      <c r="AX21" s="4"/>
      <c r="AY21" s="4"/>
      <c r="AZ21" s="4"/>
      <c r="BA21" s="4"/>
      <c r="BB21" s="4"/>
      <c r="BC21" s="4"/>
      <c r="BD21" s="166" t="s">
        <v>148</v>
      </c>
      <c r="BE21" s="4"/>
      <c r="BF21" s="4"/>
      <c r="BH21" s="4"/>
      <c r="BI21" s="4"/>
    </row>
    <row r="22" spans="1:61" ht="15" customHeight="1" thickBot="1" x14ac:dyDescent="0.3">
      <c r="A22" s="4"/>
      <c r="B22" s="4"/>
      <c r="C22" s="4"/>
      <c r="D22" s="455" t="s">
        <v>31</v>
      </c>
      <c r="E22" s="456"/>
      <c r="F22" s="456"/>
      <c r="G22" s="456"/>
      <c r="H22" s="456"/>
      <c r="I22" s="456"/>
      <c r="J22" s="456"/>
      <c r="K22" s="456"/>
      <c r="L22" s="4"/>
      <c r="M22" s="4"/>
      <c r="N22" s="4"/>
      <c r="O22" s="4"/>
      <c r="P22" s="4"/>
      <c r="Q22" s="4"/>
      <c r="R22" s="4"/>
      <c r="S22" s="4"/>
      <c r="T22" s="4"/>
      <c r="U22" s="4"/>
      <c r="V22" s="4"/>
      <c r="W22" s="4"/>
      <c r="X22" s="4"/>
      <c r="Y22" s="4"/>
      <c r="Z22" s="4"/>
      <c r="AA22" s="4"/>
      <c r="AJ22" s="4"/>
      <c r="AK22" s="4"/>
      <c r="AL22" s="166" t="s">
        <v>310</v>
      </c>
      <c r="AM22" s="166" t="s">
        <v>311</v>
      </c>
      <c r="AN22" s="4"/>
      <c r="AO22" s="4"/>
      <c r="AP22" s="4"/>
      <c r="AQ22" s="4"/>
      <c r="AR22" s="4"/>
      <c r="AS22" s="4"/>
      <c r="AT22" s="4"/>
      <c r="AU22" s="4"/>
      <c r="AV22" s="4"/>
      <c r="AW22" s="4"/>
      <c r="AX22" s="4"/>
      <c r="AY22" s="4"/>
      <c r="AZ22" s="4"/>
      <c r="BA22" s="4"/>
      <c r="BB22" s="4"/>
      <c r="BC22" s="4"/>
      <c r="BD22" s="166" t="s">
        <v>46</v>
      </c>
      <c r="BE22" s="4"/>
      <c r="BF22" s="4"/>
      <c r="BH22" s="4"/>
      <c r="BI22" s="4"/>
    </row>
    <row r="23" spans="1:61" s="5" customFormat="1" ht="15" customHeight="1" x14ac:dyDescent="0.55000000000000004">
      <c r="A23" s="168" t="s">
        <v>30</v>
      </c>
      <c r="B23" s="453" t="s">
        <v>137</v>
      </c>
      <c r="C23" s="454"/>
      <c r="D23" s="169" t="s">
        <v>317</v>
      </c>
      <c r="E23" s="170" t="s">
        <v>96</v>
      </c>
      <c r="F23" s="171" t="s">
        <v>99</v>
      </c>
      <c r="G23" s="171" t="s">
        <v>102</v>
      </c>
      <c r="H23" s="171" t="s">
        <v>105</v>
      </c>
      <c r="I23" s="171" t="s">
        <v>108</v>
      </c>
      <c r="J23" s="171" t="s">
        <v>111</v>
      </c>
      <c r="K23" s="169" t="s">
        <v>114</v>
      </c>
      <c r="L23" s="66"/>
      <c r="M23" s="66" t="s">
        <v>117</v>
      </c>
      <c r="N23" s="66"/>
      <c r="O23" s="66"/>
      <c r="P23" s="66"/>
      <c r="Q23" s="66"/>
      <c r="R23" s="66"/>
      <c r="S23" s="66"/>
      <c r="T23" s="66"/>
      <c r="U23" s="66"/>
      <c r="V23" s="66"/>
      <c r="W23" s="66"/>
      <c r="AJ23" s="4"/>
      <c r="AK23" s="4"/>
      <c r="AL23" s="166" t="s">
        <v>312</v>
      </c>
      <c r="AM23" s="166" t="s">
        <v>313</v>
      </c>
      <c r="AN23" s="4"/>
      <c r="AO23" s="4"/>
      <c r="AP23" s="4"/>
      <c r="AQ23" s="4"/>
      <c r="AR23" s="4"/>
      <c r="AS23" s="4"/>
      <c r="AT23" s="4"/>
      <c r="AU23" s="4"/>
      <c r="AV23" s="4"/>
      <c r="AW23" s="4"/>
      <c r="AX23" s="4"/>
      <c r="AY23" s="4"/>
      <c r="AZ23" s="4"/>
      <c r="BA23" s="4"/>
      <c r="BB23" s="4"/>
      <c r="BC23" s="4"/>
      <c r="BD23" s="166" t="s">
        <v>149</v>
      </c>
      <c r="BE23" s="4"/>
      <c r="BF23" s="4"/>
      <c r="BG23" s="138"/>
      <c r="BH23" s="4"/>
      <c r="BI23" s="4"/>
    </row>
    <row r="24" spans="1:61" s="5" customFormat="1" ht="15" customHeight="1" x14ac:dyDescent="0.55000000000000004">
      <c r="A24" s="76">
        <f>SUM(D24:K24)</f>
        <v>0</v>
      </c>
      <c r="B24" s="321" t="str">
        <f>IF($F$4="_ _ _ _ _ _ _ _ "," ",IF(RIGHT($D$21,2)="PU",AY7,IF(RIGHT($D$21,2)="EL",AX7,IF(RIGHT($D$21,2)="ZL",AZ7,IF(RIGHT($D$21,2)="NT",BA7,IF(RIGHT($D$21,2)="BZ",BB7,BC7))))))</f>
        <v xml:space="preserve"> </v>
      </c>
      <c r="C24" s="321"/>
      <c r="D24" s="161"/>
      <c r="E24" s="161"/>
      <c r="F24" s="161"/>
      <c r="G24" s="161"/>
      <c r="H24" s="161"/>
      <c r="I24" s="161"/>
      <c r="J24" s="161"/>
      <c r="K24" s="162"/>
      <c r="L24" s="66"/>
      <c r="M24" s="66"/>
      <c r="N24" s="66"/>
      <c r="O24" s="66"/>
      <c r="P24" s="66"/>
      <c r="Q24" s="66"/>
      <c r="R24" s="66"/>
      <c r="S24" s="66"/>
      <c r="T24" s="66"/>
      <c r="U24" s="66"/>
      <c r="V24" s="66"/>
      <c r="W24" s="66"/>
      <c r="AJ24" s="4"/>
      <c r="AK24" s="4"/>
      <c r="AL24" s="166" t="s">
        <v>119</v>
      </c>
      <c r="AM24" s="166" t="s">
        <v>314</v>
      </c>
      <c r="AN24" s="4"/>
      <c r="AO24" s="4"/>
      <c r="AP24" s="4"/>
      <c r="AQ24" s="4"/>
      <c r="AR24" s="4"/>
      <c r="AS24" s="4"/>
      <c r="AT24" s="4"/>
      <c r="AU24" s="4"/>
      <c r="AV24" s="4"/>
      <c r="AW24" s="4"/>
      <c r="AX24" s="4"/>
      <c r="AY24" s="4"/>
      <c r="AZ24" s="4"/>
      <c r="BA24" s="4"/>
      <c r="BB24" s="4"/>
      <c r="BC24" s="4"/>
      <c r="BD24" s="166" t="s">
        <v>150</v>
      </c>
      <c r="BE24" s="4"/>
      <c r="BF24" s="4"/>
      <c r="BG24" s="138"/>
      <c r="BH24" s="4"/>
      <c r="BI24" s="4"/>
    </row>
    <row r="25" spans="1:61" s="5" customFormat="1" ht="15" customHeight="1" x14ac:dyDescent="0.55000000000000004">
      <c r="A25" s="76">
        <f>SUM(C25:K25)</f>
        <v>0</v>
      </c>
      <c r="B25" s="321" t="str">
        <f>IF($F$4="_ _ _ _ _ _ _ _ "," ",IF(RIGHT($D$21,2)="PU",AY8,IF(RIGHT($D$21,2)="EL",AX8,IF(RIGHT($D$21,2)="ZL",AZ8,IF(RIGHT($D$21,2)="NT",BA8,IF(RIGHT($D$21,2)="BZ",BB8,BC8))))))</f>
        <v xml:space="preserve"> </v>
      </c>
      <c r="C25" s="321"/>
      <c r="D25" s="161"/>
      <c r="E25" s="161"/>
      <c r="F25" s="161"/>
      <c r="G25" s="161"/>
      <c r="H25" s="161"/>
      <c r="I25" s="161"/>
      <c r="J25" s="161"/>
      <c r="K25" s="162"/>
      <c r="L25" s="67"/>
      <c r="M25" s="67"/>
      <c r="N25" s="67"/>
      <c r="O25" s="67"/>
      <c r="P25" s="67"/>
      <c r="Q25" s="67"/>
      <c r="R25" s="67"/>
      <c r="S25" s="67"/>
      <c r="T25" s="67"/>
      <c r="U25" s="67"/>
      <c r="V25" s="67"/>
      <c r="W25" s="67"/>
      <c r="AJ25" s="4"/>
      <c r="AK25" s="4"/>
      <c r="AL25" s="166" t="s">
        <v>315</v>
      </c>
      <c r="AM25" s="166" t="s">
        <v>316</v>
      </c>
      <c r="AN25" s="4"/>
      <c r="AO25" s="4"/>
      <c r="AP25" s="4"/>
      <c r="AQ25" s="4"/>
      <c r="AR25" s="4"/>
      <c r="AS25" s="4"/>
      <c r="AT25" s="4"/>
      <c r="AU25" s="4"/>
      <c r="AV25" s="4"/>
      <c r="AW25" s="4"/>
      <c r="AX25" s="4"/>
      <c r="AY25" s="4"/>
      <c r="AZ25" s="4"/>
      <c r="BA25" s="4"/>
      <c r="BB25" s="4"/>
      <c r="BC25" s="4"/>
      <c r="BD25" s="166" t="s">
        <v>151</v>
      </c>
      <c r="BE25" s="4"/>
      <c r="BF25" s="4"/>
      <c r="BG25" s="138"/>
      <c r="BH25" s="4"/>
      <c r="BI25" s="4"/>
    </row>
    <row r="26" spans="1:61" s="5" customFormat="1" ht="15" customHeight="1" x14ac:dyDescent="0.55000000000000004">
      <c r="A26" s="76">
        <f>SUM(C26:K26)</f>
        <v>0</v>
      </c>
      <c r="B26" s="321" t="str">
        <f>IF($F$4="_ _ _ _ _ _ _ _ "," ",IF(RIGHT($D$21,2)="PU",AY9,IF(RIGHT($D$21,2)="EL",AX9,IF(RIGHT($D$21,2)="ZL",AZ9,IF(RIGHT($D$21,2)="NT",BA9,IF(RIGHT($D$21,2)="BZ",BB9,BC9))))))</f>
        <v xml:space="preserve"> </v>
      </c>
      <c r="C26" s="321"/>
      <c r="D26" s="161"/>
      <c r="E26" s="161"/>
      <c r="F26" s="161"/>
      <c r="G26" s="161"/>
      <c r="H26" s="161"/>
      <c r="I26" s="161"/>
      <c r="J26" s="161"/>
      <c r="K26" s="162"/>
      <c r="L26" s="67"/>
      <c r="M26" s="67"/>
      <c r="N26" s="67"/>
      <c r="O26" s="67"/>
      <c r="P26" s="67"/>
      <c r="Q26" s="67"/>
      <c r="R26" s="67"/>
      <c r="S26" s="67"/>
      <c r="T26" s="67"/>
      <c r="U26" s="67"/>
      <c r="V26" s="67"/>
      <c r="W26" s="67"/>
      <c r="AJ26" s="4"/>
      <c r="AK26" s="4"/>
      <c r="AN26" s="4"/>
      <c r="AO26" s="4"/>
      <c r="AP26" s="4"/>
      <c r="AQ26" s="4"/>
      <c r="AR26" s="4"/>
      <c r="AS26" s="4"/>
      <c r="AT26" s="4"/>
      <c r="AU26" s="4"/>
      <c r="AV26" s="4"/>
      <c r="AW26" s="4"/>
      <c r="AX26" s="4"/>
      <c r="AY26" s="4"/>
      <c r="AZ26" s="4"/>
      <c r="BA26" s="4"/>
      <c r="BB26" s="4"/>
      <c r="BC26" s="4"/>
      <c r="BD26" s="166" t="s">
        <v>152</v>
      </c>
      <c r="BE26" s="4"/>
      <c r="BF26" s="4"/>
      <c r="BG26" s="138"/>
      <c r="BH26" s="4"/>
      <c r="BI26" s="4"/>
    </row>
    <row r="27" spans="1:61" s="5" customFormat="1" ht="15" customHeight="1" x14ac:dyDescent="0.55000000000000004">
      <c r="A27" s="76">
        <f>SUM(C27:K27)</f>
        <v>0</v>
      </c>
      <c r="B27" s="321" t="str">
        <f>IF($F$4="_ _ _ _ _ _ _ _ "," ",IF(RIGHT($D$21,2)="PU",AY10,IF(RIGHT($D$21,2)="EL",AX10,IF(RIGHT($D$21,2)="ZL",AZ10,IF(RIGHT($D$21,2)="NT",BA10,IF(RIGHT($D$21,2)="BZ",BB10,BC10))))))</f>
        <v xml:space="preserve"> </v>
      </c>
      <c r="C27" s="321"/>
      <c r="D27" s="161"/>
      <c r="E27" s="161"/>
      <c r="F27" s="161"/>
      <c r="G27" s="161"/>
      <c r="H27" s="161"/>
      <c r="I27" s="161"/>
      <c r="J27" s="161"/>
      <c r="K27" s="162"/>
      <c r="L27" s="67"/>
      <c r="M27" s="67"/>
      <c r="N27" s="67"/>
      <c r="O27" s="67"/>
      <c r="P27" s="67"/>
      <c r="Q27" s="67"/>
      <c r="R27" s="67"/>
      <c r="S27" s="67"/>
      <c r="T27" s="67"/>
      <c r="U27" s="67"/>
      <c r="V27" s="67"/>
      <c r="W27" s="67"/>
      <c r="AJ27" s="4"/>
      <c r="AK27" s="4"/>
      <c r="AN27" s="4"/>
      <c r="AO27" s="4"/>
      <c r="AP27" s="4"/>
      <c r="AQ27" s="4"/>
      <c r="AR27" s="4"/>
      <c r="AS27" s="4"/>
      <c r="AT27" s="4"/>
      <c r="AU27" s="4"/>
      <c r="AV27" s="4"/>
      <c r="AW27" s="4"/>
      <c r="AX27" s="4"/>
      <c r="AY27" s="4"/>
      <c r="AZ27" s="4"/>
      <c r="BA27" s="4"/>
      <c r="BB27" s="4"/>
      <c r="BC27" s="4"/>
      <c r="BD27" s="166" t="s">
        <v>153</v>
      </c>
      <c r="BE27" s="4"/>
      <c r="BF27" s="4"/>
      <c r="BG27" s="138"/>
      <c r="BH27" s="4"/>
      <c r="BI27" s="4"/>
    </row>
    <row r="28" spans="1:61" s="5" customFormat="1" ht="15" customHeight="1" x14ac:dyDescent="0.55000000000000004">
      <c r="A28" s="76">
        <f>SUM(C28:K28)</f>
        <v>0</v>
      </c>
      <c r="B28" s="321" t="str">
        <f>IF($F$4="_ _ _ _ _ _ _ _ "," ",IF(RIGHT($D$21,2)="PU",AY11,IF(RIGHT($D$21,2)="EL",AX11,IF(RIGHT($D$21,2)="ZL",AZ11,IF(RIGHT($D$21,2)="NT",BA11,IF(RIGHT($D$21,2)="BZ",BB11,BC10))))))</f>
        <v xml:space="preserve"> </v>
      </c>
      <c r="C28" s="321"/>
      <c r="D28" s="161"/>
      <c r="E28" s="161"/>
      <c r="F28" s="161"/>
      <c r="G28" s="161"/>
      <c r="H28" s="161"/>
      <c r="I28" s="161"/>
      <c r="J28" s="161"/>
      <c r="K28" s="162"/>
      <c r="L28" s="67"/>
      <c r="M28" s="67"/>
      <c r="N28" s="67"/>
      <c r="O28" s="67"/>
      <c r="P28" s="67"/>
      <c r="Q28" s="67"/>
      <c r="R28" s="67"/>
      <c r="S28" s="67"/>
      <c r="T28" s="67"/>
      <c r="U28" s="67"/>
      <c r="V28" s="67"/>
      <c r="W28" s="67"/>
      <c r="AJ28" s="4"/>
      <c r="AK28" s="4"/>
      <c r="AN28" s="4"/>
      <c r="AO28" s="4"/>
      <c r="AP28" s="4"/>
      <c r="AQ28" s="4"/>
      <c r="AR28" s="4"/>
      <c r="AS28" s="4"/>
      <c r="AT28" s="4"/>
      <c r="AU28" s="4"/>
      <c r="AV28" s="4"/>
      <c r="AW28" s="4"/>
      <c r="AX28" s="4"/>
      <c r="AY28" s="4"/>
      <c r="AZ28" s="4"/>
      <c r="BA28" s="4"/>
      <c r="BB28" s="4"/>
      <c r="BC28" s="4"/>
      <c r="BD28" s="166" t="s">
        <v>126</v>
      </c>
      <c r="BE28" s="4"/>
      <c r="BF28" s="4"/>
      <c r="BG28" s="138"/>
      <c r="BH28" s="4"/>
      <c r="BI28" s="4"/>
    </row>
    <row r="29" spans="1:61" s="5" customFormat="1" ht="15" customHeight="1" thickBot="1" x14ac:dyDescent="0.6">
      <c r="A29" s="85">
        <f>SUM(C29:K29)</f>
        <v>0</v>
      </c>
      <c r="B29" s="322" t="str">
        <f>IF($F$4="_ _ _ _ _ _ _ _ "," ",IF(RIGHT($D$21,2)="PU",AY12,IF(RIGHT($D$21,2)="EL",AX12,IF(RIGHT($D$21,2)="ZL",AZ12,IF(RIGHT($D$21,2)="NT",BA12,IF(RIGHT($D$21,2)="BZ",BB12,BC11))))))</f>
        <v xml:space="preserve"> </v>
      </c>
      <c r="C29" s="322"/>
      <c r="D29" s="78"/>
      <c r="E29" s="78"/>
      <c r="F29" s="78"/>
      <c r="G29" s="78"/>
      <c r="H29" s="78"/>
      <c r="I29" s="78"/>
      <c r="J29" s="78"/>
      <c r="K29" s="79"/>
      <c r="L29" s="67"/>
      <c r="M29" s="67"/>
      <c r="N29" s="67"/>
      <c r="O29" s="67"/>
      <c r="P29" s="67"/>
      <c r="Q29" s="67"/>
      <c r="R29" s="67"/>
      <c r="S29" s="67"/>
      <c r="T29" s="67"/>
      <c r="U29" s="67"/>
      <c r="V29" s="67"/>
      <c r="W29" s="67"/>
      <c r="AJ29" s="4"/>
      <c r="AK29" s="4"/>
      <c r="AN29" s="4"/>
      <c r="AO29" s="4"/>
      <c r="AP29" s="4"/>
      <c r="AQ29" s="4"/>
      <c r="AR29" s="4"/>
      <c r="AS29" s="4"/>
      <c r="AT29" s="4"/>
      <c r="AU29" s="4"/>
      <c r="AV29" s="4"/>
      <c r="AW29" s="4"/>
      <c r="AX29" s="4"/>
      <c r="AY29" s="4"/>
      <c r="AZ29" s="4"/>
      <c r="BA29" s="4"/>
      <c r="BB29" s="4"/>
      <c r="BC29" s="4"/>
      <c r="BD29" s="166" t="s">
        <v>47</v>
      </c>
      <c r="BE29" s="4"/>
      <c r="BF29" s="4"/>
      <c r="BG29" s="138"/>
      <c r="BH29" s="4"/>
      <c r="BI29" s="4"/>
    </row>
    <row r="30" spans="1:61" ht="15" customHeight="1" x14ac:dyDescent="0.3">
      <c r="L30" s="67"/>
      <c r="M30" s="67"/>
      <c r="N30" s="67"/>
      <c r="O30" s="67"/>
      <c r="P30" s="67"/>
      <c r="Q30" s="67"/>
      <c r="R30" s="67"/>
      <c r="S30" s="67"/>
      <c r="T30" s="67"/>
      <c r="U30" s="67"/>
      <c r="V30" s="67"/>
      <c r="W30" s="67"/>
      <c r="AJ30" s="4"/>
      <c r="AK30" s="4"/>
      <c r="AN30" s="4"/>
      <c r="AO30" s="4"/>
      <c r="AP30" s="4"/>
      <c r="AQ30" s="4"/>
      <c r="AR30" s="4"/>
      <c r="AS30" s="4"/>
      <c r="AT30" s="4"/>
      <c r="AU30" s="4"/>
      <c r="AV30" s="4"/>
      <c r="AW30" s="4"/>
      <c r="AX30" s="4"/>
      <c r="AY30" s="4"/>
      <c r="AZ30" s="4"/>
      <c r="BA30" s="4"/>
      <c r="BB30" s="4"/>
      <c r="BC30" s="4"/>
      <c r="BD30" s="166" t="s">
        <v>154</v>
      </c>
      <c r="BE30" s="4"/>
      <c r="BF30" s="4"/>
      <c r="BH30" s="4"/>
      <c r="BI30" s="4"/>
    </row>
    <row r="31" spans="1:61" ht="15" customHeight="1" thickBot="1" x14ac:dyDescent="0.3">
      <c r="A31" s="163"/>
      <c r="B31" s="314"/>
      <c r="C31" s="314"/>
      <c r="D31" s="67"/>
      <c r="E31" s="67"/>
      <c r="F31" s="67"/>
      <c r="G31" s="67"/>
      <c r="H31" s="67"/>
      <c r="I31" s="67"/>
      <c r="J31" s="67"/>
      <c r="K31" s="67"/>
      <c r="L31" s="67"/>
      <c r="M31" s="67"/>
      <c r="N31" s="67"/>
      <c r="O31" s="67"/>
      <c r="P31" s="67"/>
      <c r="Q31" s="67"/>
      <c r="R31" s="67"/>
      <c r="S31" s="67"/>
      <c r="T31" s="67"/>
      <c r="U31" s="67"/>
      <c r="V31" s="67"/>
      <c r="W31" s="67"/>
      <c r="AJ31" s="4"/>
      <c r="AK31" s="4"/>
      <c r="AN31" s="4"/>
      <c r="AO31" s="4"/>
      <c r="AP31" s="4"/>
      <c r="AQ31" s="4"/>
      <c r="AR31" s="4"/>
      <c r="AS31" s="4"/>
      <c r="AT31" s="4"/>
      <c r="AU31" s="4"/>
      <c r="AV31" s="4"/>
      <c r="AW31" s="4"/>
      <c r="AX31" s="4"/>
      <c r="AY31" s="4"/>
      <c r="AZ31" s="4"/>
      <c r="BA31" s="4"/>
      <c r="BB31" s="4"/>
      <c r="BC31" s="4"/>
      <c r="BD31" s="166" t="s">
        <v>155</v>
      </c>
      <c r="BE31" s="4"/>
      <c r="BF31" s="4"/>
      <c r="BH31" s="4"/>
      <c r="BI31" s="4"/>
    </row>
    <row r="32" spans="1:61" ht="15" customHeight="1" x14ac:dyDescent="0.25">
      <c r="A32" s="457">
        <f>SUM(A24:A29)</f>
        <v>0</v>
      </c>
      <c r="B32" s="459" t="s">
        <v>5</v>
      </c>
      <c r="C32" s="459"/>
      <c r="D32" s="312">
        <f t="shared" ref="D32:K32" si="0">SUM(D24:D29)</f>
        <v>0</v>
      </c>
      <c r="E32" s="312">
        <f t="shared" si="0"/>
        <v>0</v>
      </c>
      <c r="F32" s="312">
        <f t="shared" si="0"/>
        <v>0</v>
      </c>
      <c r="G32" s="312">
        <f t="shared" si="0"/>
        <v>0</v>
      </c>
      <c r="H32" s="312">
        <f t="shared" si="0"/>
        <v>0</v>
      </c>
      <c r="I32" s="312">
        <f t="shared" si="0"/>
        <v>0</v>
      </c>
      <c r="J32" s="312">
        <f t="shared" si="0"/>
        <v>0</v>
      </c>
      <c r="K32" s="312">
        <f t="shared" si="0"/>
        <v>0</v>
      </c>
      <c r="L32" s="68"/>
      <c r="M32" s="68"/>
      <c r="N32" s="67"/>
      <c r="O32" s="67"/>
      <c r="P32" s="67"/>
      <c r="Q32" s="67"/>
      <c r="R32" s="67"/>
      <c r="S32" s="67"/>
      <c r="T32" s="67"/>
      <c r="U32" s="67"/>
      <c r="V32" s="67"/>
      <c r="W32" s="67"/>
      <c r="AJ32" s="4"/>
      <c r="AK32" s="4"/>
      <c r="AN32" s="4"/>
      <c r="AO32" s="4"/>
      <c r="AP32" s="4"/>
      <c r="AQ32" s="4"/>
      <c r="AR32" s="4"/>
      <c r="AS32" s="4"/>
      <c r="AT32" s="4"/>
      <c r="AU32" s="4"/>
      <c r="AV32" s="4"/>
      <c r="AW32" s="4"/>
      <c r="AX32" s="4"/>
      <c r="AY32" s="4"/>
      <c r="AZ32" s="4"/>
      <c r="BA32" s="4"/>
      <c r="BB32" s="4"/>
      <c r="BC32" s="4"/>
      <c r="BD32" s="166" t="s">
        <v>91</v>
      </c>
      <c r="BE32" s="4"/>
      <c r="BF32" s="4"/>
      <c r="BH32" s="4"/>
      <c r="BI32" s="4"/>
    </row>
    <row r="33" spans="1:61" ht="15" customHeight="1" thickBot="1" x14ac:dyDescent="0.3">
      <c r="A33" s="458"/>
      <c r="B33" s="460"/>
      <c r="C33" s="460"/>
      <c r="D33" s="313"/>
      <c r="E33" s="313"/>
      <c r="F33" s="313"/>
      <c r="G33" s="313"/>
      <c r="H33" s="313"/>
      <c r="I33" s="313"/>
      <c r="J33" s="313"/>
      <c r="K33" s="313"/>
      <c r="L33" s="67"/>
      <c r="M33" s="67"/>
      <c r="N33" s="67"/>
      <c r="O33" s="67"/>
      <c r="P33" s="67"/>
      <c r="Q33" s="67"/>
      <c r="R33" s="67"/>
      <c r="S33" s="67"/>
      <c r="T33" s="67"/>
      <c r="U33" s="67"/>
      <c r="V33" s="67"/>
      <c r="W33" s="67"/>
      <c r="AJ33" s="4"/>
      <c r="AK33" s="4"/>
      <c r="AN33" s="4"/>
      <c r="AO33" s="4"/>
      <c r="AP33" s="4"/>
      <c r="AQ33" s="4"/>
      <c r="AR33" s="4"/>
      <c r="AS33" s="4"/>
      <c r="AT33" s="4"/>
      <c r="AU33" s="4"/>
      <c r="AV33" s="4"/>
      <c r="AW33" s="4"/>
      <c r="AX33" s="4"/>
      <c r="AY33" s="4"/>
      <c r="AZ33" s="4"/>
      <c r="BA33" s="4"/>
      <c r="BB33" s="4"/>
      <c r="BC33" s="4"/>
      <c r="BD33" s="166" t="s">
        <v>48</v>
      </c>
      <c r="BE33" s="4"/>
      <c r="BF33" s="4"/>
      <c r="BH33" s="4"/>
      <c r="BI33" s="4"/>
    </row>
    <row r="34" spans="1:61" ht="15" customHeight="1" x14ac:dyDescent="0.25">
      <c r="A34" s="74"/>
      <c r="B34" s="74"/>
      <c r="C34" s="75"/>
      <c r="D34" s="75"/>
      <c r="E34" s="75"/>
      <c r="F34" s="75"/>
      <c r="G34" s="75"/>
      <c r="H34" s="36"/>
      <c r="I34" s="36"/>
      <c r="J34" s="36"/>
      <c r="K34" s="36"/>
      <c r="L34" s="36"/>
      <c r="M34" s="4"/>
      <c r="N34" s="4"/>
      <c r="O34" s="4"/>
      <c r="P34" s="4"/>
      <c r="Q34" s="4"/>
      <c r="R34" s="4"/>
      <c r="S34" s="4"/>
      <c r="T34" s="4"/>
      <c r="U34" s="4"/>
      <c r="V34" s="4"/>
      <c r="W34" s="4"/>
      <c r="X34" s="4"/>
      <c r="Y34" s="4"/>
      <c r="Z34" s="4"/>
      <c r="AA34" s="4"/>
      <c r="AJ34" s="4"/>
      <c r="AK34" s="4"/>
      <c r="AN34" s="4"/>
      <c r="AO34" s="4"/>
      <c r="AP34" s="4"/>
      <c r="AQ34" s="4"/>
      <c r="AR34" s="4"/>
      <c r="AS34" s="4"/>
      <c r="AT34" s="4"/>
      <c r="AU34" s="4"/>
      <c r="AV34" s="4"/>
      <c r="AW34" s="4"/>
      <c r="AX34" s="4"/>
      <c r="AY34" s="4"/>
      <c r="AZ34" s="4"/>
      <c r="BA34" s="4"/>
      <c r="BB34" s="4"/>
      <c r="BC34" s="4"/>
      <c r="BD34" s="166" t="s">
        <v>49</v>
      </c>
      <c r="BE34" s="4"/>
      <c r="BF34" s="4"/>
      <c r="BH34" s="4"/>
      <c r="BI34" s="4"/>
    </row>
    <row r="35" spans="1:61" ht="15" customHeight="1" x14ac:dyDescent="0.25">
      <c r="A35" s="4"/>
      <c r="B35" s="4"/>
      <c r="C35" s="4"/>
      <c r="D35" s="4"/>
      <c r="E35" s="4"/>
      <c r="F35" s="4"/>
      <c r="G35" s="4"/>
      <c r="H35" s="4"/>
      <c r="I35" s="21"/>
      <c r="J35" s="4"/>
      <c r="K35" s="4"/>
      <c r="L35" s="4"/>
      <c r="M35" s="4"/>
      <c r="N35" s="4"/>
      <c r="O35" s="4"/>
      <c r="P35" s="4"/>
      <c r="Q35" s="4"/>
      <c r="R35" s="4"/>
      <c r="S35" s="4"/>
      <c r="T35" s="4"/>
      <c r="U35" s="4"/>
      <c r="V35" s="4"/>
      <c r="W35" s="4"/>
      <c r="X35" s="4"/>
      <c r="Y35" s="4"/>
      <c r="Z35" s="4"/>
      <c r="AA35" s="4"/>
      <c r="AJ35" s="4"/>
      <c r="AK35" s="4"/>
      <c r="AN35" s="4"/>
      <c r="AO35" s="4"/>
      <c r="AP35" s="4"/>
      <c r="AQ35" s="4"/>
      <c r="AR35" s="4"/>
      <c r="AS35" s="4"/>
      <c r="AT35" s="4"/>
      <c r="AU35" s="4"/>
      <c r="AV35" s="4"/>
      <c r="AW35" s="4"/>
      <c r="AX35" s="4"/>
      <c r="AY35" s="4"/>
      <c r="AZ35" s="4"/>
      <c r="BA35" s="4"/>
      <c r="BB35" s="4"/>
      <c r="BC35" s="4"/>
      <c r="BD35" s="166" t="s">
        <v>50</v>
      </c>
      <c r="BE35" s="4"/>
      <c r="BF35" s="4"/>
      <c r="BH35" s="4"/>
      <c r="BI35" s="4"/>
    </row>
    <row r="36" spans="1:61" ht="15" customHeight="1" x14ac:dyDescent="0.25">
      <c r="A36" s="4"/>
      <c r="B36" s="4"/>
      <c r="C36" s="4"/>
      <c r="D36" s="4"/>
      <c r="E36" s="4"/>
      <c r="F36" s="4"/>
      <c r="G36" s="4"/>
      <c r="H36" s="4"/>
      <c r="I36" s="21"/>
      <c r="J36" s="4"/>
      <c r="K36" s="4"/>
      <c r="L36" s="4"/>
      <c r="M36" s="4"/>
      <c r="N36" s="4"/>
      <c r="O36" s="4"/>
      <c r="P36" s="4"/>
      <c r="Q36" s="4"/>
      <c r="R36" s="4"/>
      <c r="S36" s="4"/>
      <c r="T36" s="4"/>
      <c r="U36" s="4"/>
      <c r="V36" s="4"/>
      <c r="W36" s="4"/>
      <c r="X36" s="20"/>
      <c r="Y36" s="20"/>
      <c r="Z36" s="20"/>
      <c r="AA36" s="20"/>
      <c r="AB36" s="3"/>
      <c r="AJ36" s="4"/>
      <c r="AK36" s="4"/>
      <c r="AN36" s="4"/>
      <c r="AO36" s="4"/>
      <c r="AP36" s="4"/>
      <c r="AQ36" s="4"/>
      <c r="AR36" s="4"/>
      <c r="AS36" s="4"/>
      <c r="AT36" s="4"/>
      <c r="AU36" s="4"/>
      <c r="AV36" s="4"/>
      <c r="AW36" s="4"/>
      <c r="AX36" s="4"/>
      <c r="AY36" s="4"/>
      <c r="AZ36" s="4"/>
      <c r="BA36" s="4"/>
      <c r="BB36" s="4"/>
      <c r="BC36" s="4"/>
      <c r="BD36" s="166" t="s">
        <v>51</v>
      </c>
      <c r="BE36" s="4"/>
      <c r="BF36" s="4"/>
      <c r="BH36" s="4"/>
      <c r="BI36" s="4"/>
    </row>
    <row r="37" spans="1:61" ht="15" customHeight="1" x14ac:dyDescent="0.3">
      <c r="N37" s="68"/>
      <c r="O37" s="68"/>
      <c r="P37" s="68"/>
      <c r="Q37" s="68"/>
      <c r="R37" s="68"/>
      <c r="S37" s="68"/>
      <c r="T37" s="68"/>
      <c r="U37" s="68"/>
      <c r="V37" s="68"/>
      <c r="W37" s="68"/>
      <c r="X37" s="40"/>
      <c r="Y37" s="40"/>
      <c r="Z37" s="40"/>
      <c r="AA37" s="40"/>
      <c r="AB37" s="3"/>
      <c r="AJ37" s="4"/>
      <c r="AK37" s="4"/>
      <c r="AN37" s="4"/>
      <c r="AO37" s="4"/>
      <c r="AP37" s="4"/>
      <c r="AQ37" s="4"/>
      <c r="AR37" s="4"/>
      <c r="AS37" s="4"/>
      <c r="AT37" s="4"/>
      <c r="AU37" s="4"/>
      <c r="AV37" s="4"/>
      <c r="AW37" s="4"/>
      <c r="AX37" s="4"/>
      <c r="AY37" s="4"/>
      <c r="AZ37" s="4"/>
      <c r="BA37" s="4"/>
      <c r="BB37" s="4"/>
      <c r="BC37" s="4"/>
      <c r="BD37" s="166" t="s">
        <v>52</v>
      </c>
      <c r="BE37" s="4"/>
      <c r="BF37" s="4"/>
      <c r="BH37" s="4"/>
      <c r="BI37" s="4"/>
    </row>
    <row r="38" spans="1:61" ht="15" customHeight="1" x14ac:dyDescent="0.3">
      <c r="X38" s="3"/>
      <c r="Y38" s="3"/>
      <c r="Z38" s="3"/>
      <c r="AA38" s="3"/>
      <c r="AB38" s="3"/>
      <c r="AJ38" s="4"/>
      <c r="AK38" s="4"/>
      <c r="AN38" s="4"/>
      <c r="AO38" s="4"/>
      <c r="AP38" s="4"/>
      <c r="AQ38" s="4"/>
      <c r="AR38" s="4"/>
      <c r="AS38" s="4"/>
      <c r="AT38" s="4"/>
      <c r="AU38" s="4"/>
      <c r="AV38" s="4"/>
      <c r="AW38" s="4"/>
      <c r="AX38" s="4"/>
      <c r="AY38" s="4"/>
      <c r="AZ38" s="4"/>
      <c r="BA38" s="4"/>
      <c r="BB38" s="4"/>
      <c r="BC38" s="4"/>
      <c r="BD38" s="166" t="s">
        <v>156</v>
      </c>
      <c r="BE38" s="4"/>
      <c r="BF38" s="4"/>
      <c r="BH38" s="4"/>
      <c r="BI38" s="4"/>
    </row>
    <row r="39" spans="1:61" ht="15" customHeight="1" x14ac:dyDescent="0.3">
      <c r="AJ39" s="4"/>
      <c r="AK39" s="4"/>
      <c r="AN39" s="4"/>
      <c r="AO39" s="4"/>
      <c r="AP39" s="4"/>
      <c r="AQ39" s="4"/>
      <c r="AR39" s="4"/>
      <c r="AS39" s="4"/>
      <c r="AT39" s="4"/>
      <c r="AU39" s="4"/>
      <c r="AV39" s="4"/>
      <c r="AW39" s="4"/>
      <c r="AX39" s="4"/>
      <c r="AY39" s="4"/>
      <c r="AZ39" s="4"/>
      <c r="BA39" s="4"/>
      <c r="BB39" s="4"/>
      <c r="BC39" s="4"/>
      <c r="BD39" s="166" t="s">
        <v>53</v>
      </c>
      <c r="BE39" s="4"/>
      <c r="BF39" s="4"/>
      <c r="BH39" s="4"/>
      <c r="BI39" s="4"/>
    </row>
    <row r="40" spans="1:61" ht="15" customHeight="1" x14ac:dyDescent="0.3">
      <c r="AJ40" s="4"/>
      <c r="AK40" s="4"/>
      <c r="AN40" s="4"/>
      <c r="AO40" s="4"/>
      <c r="AP40" s="4"/>
      <c r="AQ40" s="4"/>
      <c r="AR40" s="4"/>
      <c r="AS40" s="4"/>
      <c r="AT40" s="4"/>
      <c r="AU40" s="4"/>
      <c r="AV40" s="4"/>
      <c r="AW40" s="4"/>
      <c r="AX40" s="4"/>
      <c r="AY40" s="4"/>
      <c r="AZ40" s="4"/>
      <c r="BA40" s="4"/>
      <c r="BB40" s="4"/>
      <c r="BC40" s="4"/>
      <c r="BD40" s="166" t="s">
        <v>157</v>
      </c>
      <c r="BE40" s="4"/>
      <c r="BF40" s="4"/>
      <c r="BH40" s="4"/>
      <c r="BI40" s="4"/>
    </row>
    <row r="41" spans="1:61" ht="15" customHeight="1" x14ac:dyDescent="0.3">
      <c r="AJ41" s="4"/>
      <c r="AK41" s="4"/>
      <c r="AN41" s="4"/>
      <c r="AO41" s="4"/>
      <c r="AP41" s="4"/>
      <c r="AQ41" s="4"/>
      <c r="AR41" s="4"/>
      <c r="AS41" s="4"/>
      <c r="AT41" s="4"/>
      <c r="AU41" s="4"/>
      <c r="AV41" s="4"/>
      <c r="AW41" s="4"/>
      <c r="AX41" s="4"/>
      <c r="AY41" s="4"/>
      <c r="AZ41" s="4"/>
      <c r="BA41" s="4"/>
      <c r="BB41" s="4"/>
      <c r="BC41" s="4"/>
      <c r="BD41" s="166" t="s">
        <v>158</v>
      </c>
      <c r="BE41" s="4"/>
      <c r="BF41" s="4"/>
      <c r="BH41" s="4"/>
      <c r="BI41" s="4"/>
    </row>
    <row r="42" spans="1:61" ht="15" customHeight="1" x14ac:dyDescent="0.3">
      <c r="AJ42" s="4"/>
      <c r="AK42" s="4"/>
      <c r="AN42" s="4"/>
      <c r="AO42" s="4"/>
      <c r="AP42" s="4"/>
      <c r="AQ42" s="4"/>
      <c r="AR42" s="4"/>
      <c r="AS42" s="4"/>
      <c r="AT42" s="4"/>
      <c r="AU42" s="4"/>
      <c r="AV42" s="4"/>
      <c r="AW42" s="4"/>
      <c r="AX42" s="4"/>
      <c r="AY42" s="4"/>
      <c r="AZ42" s="4"/>
      <c r="BA42" s="4"/>
      <c r="BB42" s="4"/>
      <c r="BC42" s="4"/>
      <c r="BD42" s="166" t="s">
        <v>159</v>
      </c>
      <c r="BE42" s="4"/>
      <c r="BF42" s="4"/>
      <c r="BH42" s="4"/>
      <c r="BI42" s="4"/>
    </row>
    <row r="43" spans="1:61" ht="15" customHeight="1" x14ac:dyDescent="0.3">
      <c r="AJ43" s="4"/>
      <c r="AK43" s="4"/>
      <c r="AL43" s="4"/>
      <c r="AM43" s="4"/>
      <c r="AN43" s="4"/>
      <c r="AO43" s="4"/>
      <c r="AP43" s="4"/>
      <c r="AQ43" s="4"/>
      <c r="AR43" s="4"/>
      <c r="AS43" s="4"/>
      <c r="AT43" s="4"/>
      <c r="AU43" s="4"/>
      <c r="AV43" s="4"/>
      <c r="AW43" s="4"/>
      <c r="AX43" s="4"/>
      <c r="AY43" s="4"/>
      <c r="AZ43" s="4"/>
      <c r="BA43" s="4"/>
      <c r="BB43" s="4"/>
      <c r="BC43" s="4"/>
      <c r="BD43" s="166" t="s">
        <v>160</v>
      </c>
      <c r="BE43" s="4"/>
      <c r="BF43" s="4"/>
      <c r="BH43" s="4"/>
      <c r="BI43" s="4"/>
    </row>
    <row r="44" spans="1:61" ht="15" customHeight="1" x14ac:dyDescent="0.3">
      <c r="AJ44" s="4"/>
      <c r="AK44" s="4"/>
      <c r="AL44" s="4"/>
      <c r="AM44" s="4"/>
      <c r="AN44" s="4"/>
      <c r="AO44" s="4"/>
      <c r="AP44" s="4"/>
      <c r="AQ44" s="4"/>
      <c r="AR44" s="4"/>
      <c r="AS44" s="4"/>
      <c r="AT44" s="4"/>
      <c r="AU44" s="4"/>
      <c r="AV44" s="4"/>
      <c r="AW44" s="4"/>
      <c r="AX44" s="4"/>
      <c r="AY44" s="4"/>
      <c r="AZ44" s="4"/>
      <c r="BA44" s="4"/>
      <c r="BB44" s="4"/>
      <c r="BC44" s="4"/>
      <c r="BE44" s="4"/>
      <c r="BF44" s="4"/>
      <c r="BH44" s="4"/>
      <c r="BI44" s="4"/>
    </row>
    <row r="45" spans="1:61" ht="15" customHeight="1" x14ac:dyDescent="0.3">
      <c r="AJ45" s="4"/>
      <c r="AK45" s="4"/>
      <c r="AL45" s="4"/>
      <c r="AM45" s="4"/>
      <c r="AN45" s="4"/>
      <c r="AO45" s="4"/>
      <c r="AP45" s="4"/>
      <c r="AQ45" s="4"/>
      <c r="AR45" s="4"/>
      <c r="AS45" s="4"/>
      <c r="AT45" s="4"/>
      <c r="AU45" s="4"/>
      <c r="AV45" s="4"/>
      <c r="AW45" s="4"/>
      <c r="AX45" s="4"/>
      <c r="AY45" s="4"/>
      <c r="AZ45" s="4"/>
      <c r="BA45" s="4"/>
      <c r="BB45" s="4"/>
      <c r="BC45" s="4"/>
      <c r="BD45" s="4"/>
      <c r="BE45" s="4"/>
      <c r="BF45" s="4"/>
      <c r="BH45" s="4"/>
      <c r="BI45" s="4"/>
    </row>
    <row r="46" spans="1:61" ht="15" customHeight="1" x14ac:dyDescent="0.3">
      <c r="AJ46" s="4"/>
      <c r="AK46" s="4"/>
      <c r="AL46" s="4"/>
      <c r="AM46" s="4"/>
      <c r="AN46" s="4"/>
      <c r="AO46" s="4"/>
      <c r="AP46" s="4"/>
      <c r="AQ46" s="4"/>
      <c r="AR46" s="4"/>
      <c r="AS46" s="4"/>
      <c r="AT46" s="4"/>
      <c r="AU46" s="4"/>
      <c r="AV46" s="4"/>
      <c r="AW46" s="4"/>
      <c r="AX46" s="4"/>
      <c r="AY46" s="4"/>
      <c r="AZ46" s="4"/>
      <c r="BA46" s="4"/>
      <c r="BB46" s="4"/>
      <c r="BC46" s="4"/>
      <c r="BD46" s="4"/>
      <c r="BE46" s="4"/>
      <c r="BF46" s="4"/>
      <c r="BH46" s="4"/>
      <c r="BI46" s="4"/>
    </row>
    <row r="47" spans="1:61" ht="15" customHeight="1" x14ac:dyDescent="0.3">
      <c r="AJ47" s="4"/>
      <c r="AK47" s="4"/>
      <c r="AL47" s="4"/>
      <c r="AM47" s="4"/>
      <c r="AN47" s="4"/>
      <c r="AO47" s="4"/>
      <c r="AP47" s="4"/>
      <c r="AQ47" s="4"/>
      <c r="AR47" s="4"/>
      <c r="AS47" s="4"/>
      <c r="AT47" s="4"/>
      <c r="AU47" s="4"/>
      <c r="AV47" s="4"/>
      <c r="AW47" s="4"/>
      <c r="AX47" s="4"/>
      <c r="AY47" s="4"/>
      <c r="AZ47" s="4"/>
      <c r="BA47" s="4"/>
      <c r="BB47" s="4"/>
      <c r="BC47" s="4"/>
      <c r="BD47" s="4"/>
      <c r="BE47" s="4"/>
      <c r="BF47" s="4"/>
      <c r="BH47" s="4"/>
      <c r="BI47" s="4"/>
    </row>
    <row r="48" spans="1:61" ht="15" customHeight="1" x14ac:dyDescent="0.3">
      <c r="AJ48" s="4"/>
      <c r="AK48" s="4"/>
      <c r="AL48" s="4"/>
      <c r="AM48" s="4"/>
      <c r="AN48" s="4"/>
      <c r="AO48" s="4"/>
      <c r="AP48" s="4"/>
      <c r="AQ48" s="4"/>
      <c r="AR48" s="4"/>
      <c r="AS48" s="4"/>
      <c r="AT48" s="4"/>
      <c r="AU48" s="4"/>
      <c r="AV48" s="4"/>
      <c r="AW48" s="4"/>
      <c r="AX48" s="4"/>
      <c r="AY48" s="4"/>
      <c r="AZ48" s="4"/>
      <c r="BA48" s="4"/>
      <c r="BB48" s="4"/>
      <c r="BC48" s="4"/>
      <c r="BD48" s="4"/>
      <c r="BE48" s="4"/>
      <c r="BF48" s="4"/>
      <c r="BH48" s="4"/>
      <c r="BI48" s="4"/>
    </row>
    <row r="49" spans="36:61" ht="15" customHeight="1" x14ac:dyDescent="0.3">
      <c r="AJ49" s="4"/>
      <c r="AK49" s="4"/>
      <c r="AL49" s="4"/>
      <c r="AM49" s="4"/>
      <c r="AN49" s="4"/>
      <c r="AO49" s="4"/>
      <c r="AP49" s="4"/>
      <c r="AQ49" s="4"/>
      <c r="AR49" s="4"/>
      <c r="AS49" s="4"/>
      <c r="AT49" s="4"/>
      <c r="AU49" s="4"/>
      <c r="AV49" s="4"/>
      <c r="AW49" s="4"/>
      <c r="AX49" s="4"/>
      <c r="AY49" s="4"/>
      <c r="AZ49" s="4"/>
      <c r="BA49" s="4"/>
      <c r="BB49" s="4"/>
      <c r="BC49" s="4"/>
      <c r="BD49" s="4"/>
      <c r="BE49" s="4"/>
      <c r="BF49" s="4"/>
      <c r="BG49" s="4"/>
      <c r="BH49" s="4"/>
      <c r="BI49" s="4"/>
    </row>
    <row r="50" spans="36:61" ht="15" customHeight="1" x14ac:dyDescent="0.3">
      <c r="AJ50" s="4"/>
      <c r="AK50" s="4"/>
      <c r="AL50" s="4"/>
      <c r="AM50" s="4"/>
      <c r="AN50" s="4"/>
      <c r="AO50" s="4"/>
      <c r="AP50" s="4"/>
      <c r="AQ50" s="4"/>
      <c r="AR50" s="4"/>
      <c r="AS50" s="4"/>
      <c r="AT50" s="4"/>
      <c r="AU50" s="4"/>
      <c r="AV50" s="4"/>
      <c r="AW50" s="4"/>
      <c r="AX50" s="4"/>
      <c r="AY50" s="4"/>
      <c r="AZ50" s="4"/>
      <c r="BA50" s="4"/>
      <c r="BB50" s="4"/>
      <c r="BC50" s="4"/>
      <c r="BD50" s="4"/>
      <c r="BE50" s="4"/>
      <c r="BF50" s="4"/>
      <c r="BG50" s="4"/>
      <c r="BH50" s="4"/>
      <c r="BI50" s="4"/>
    </row>
    <row r="51" spans="36:61" ht="15" customHeight="1" x14ac:dyDescent="0.3">
      <c r="AJ51" s="4"/>
      <c r="AK51" s="4"/>
      <c r="AL51" s="4"/>
      <c r="AM51" s="4"/>
      <c r="AN51" s="4"/>
      <c r="AO51" s="4"/>
      <c r="AP51" s="4"/>
      <c r="AQ51" s="4"/>
      <c r="AR51" s="4"/>
      <c r="AS51" s="4"/>
      <c r="AT51" s="4"/>
      <c r="AU51" s="4"/>
      <c r="AV51" s="4"/>
      <c r="AW51" s="4"/>
      <c r="AX51" s="4"/>
      <c r="AY51" s="4"/>
      <c r="AZ51" s="4"/>
      <c r="BA51" s="4"/>
      <c r="BB51" s="4"/>
      <c r="BC51" s="4"/>
      <c r="BE51" s="4"/>
      <c r="BF51" s="4"/>
      <c r="BG51" s="4"/>
      <c r="BH51" s="4"/>
      <c r="BI51" s="4"/>
    </row>
    <row r="52" spans="36:61" ht="15" customHeight="1" x14ac:dyDescent="0.3">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36:61" ht="15" customHeight="1" x14ac:dyDescent="0.3">
      <c r="AJ53" s="4"/>
      <c r="AK53" s="4"/>
      <c r="AL53" s="4"/>
      <c r="AM53" s="4"/>
      <c r="AN53" s="4"/>
      <c r="AO53" s="4"/>
      <c r="AP53" s="4"/>
      <c r="AQ53" s="4"/>
      <c r="AR53" s="4"/>
      <c r="AS53" s="4"/>
      <c r="AT53" s="4"/>
      <c r="AU53" s="4"/>
      <c r="AV53" s="4"/>
      <c r="AW53" s="4"/>
      <c r="AX53" s="4"/>
      <c r="AY53" s="4"/>
      <c r="AZ53" s="4"/>
      <c r="BA53" s="4"/>
      <c r="BB53" s="4"/>
      <c r="BC53" s="4"/>
      <c r="BD53" s="4"/>
      <c r="BE53" s="4"/>
      <c r="BF53" s="4"/>
      <c r="BG53" s="4"/>
      <c r="BH53" s="4"/>
      <c r="BI53" s="4"/>
    </row>
    <row r="54" spans="36:61" ht="15" customHeight="1" x14ac:dyDescent="0.3">
      <c r="AJ54" s="4"/>
      <c r="AK54" s="4"/>
      <c r="AL54" s="4"/>
      <c r="AM54" s="4"/>
      <c r="AN54" s="4"/>
      <c r="AO54" s="4"/>
      <c r="AP54" s="4"/>
      <c r="AQ54" s="4"/>
      <c r="AR54" s="4"/>
      <c r="AS54" s="4"/>
      <c r="AT54" s="4"/>
      <c r="AU54" s="4"/>
      <c r="AV54" s="4"/>
      <c r="AW54" s="4"/>
      <c r="AX54" s="4"/>
      <c r="AY54" s="4"/>
      <c r="AZ54" s="4"/>
      <c r="BA54" s="4"/>
      <c r="BB54" s="4"/>
      <c r="BC54" s="4"/>
      <c r="BD54" s="4"/>
      <c r="BE54" s="4"/>
      <c r="BF54" s="4"/>
      <c r="BG54" s="4"/>
      <c r="BH54" s="4"/>
      <c r="BI54" s="4"/>
    </row>
    <row r="55" spans="36:61" ht="15" customHeight="1" x14ac:dyDescent="0.3">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36:61" ht="15" customHeight="1" x14ac:dyDescent="0.3">
      <c r="AJ56" s="4"/>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36:61" ht="15" customHeight="1" x14ac:dyDescent="0.3">
      <c r="AJ57" s="4"/>
      <c r="AK57" s="4"/>
      <c r="AL57" s="4"/>
      <c r="AM57" s="4"/>
      <c r="AN57" s="4"/>
      <c r="AO57" s="4"/>
      <c r="AP57" s="4"/>
      <c r="AQ57" s="4"/>
      <c r="AR57" s="4"/>
      <c r="AS57" s="4"/>
      <c r="AT57" s="4"/>
      <c r="AU57" s="4"/>
      <c r="AV57" s="4"/>
      <c r="AW57" s="4"/>
      <c r="AX57" s="4"/>
      <c r="AY57" s="4"/>
      <c r="AZ57" s="4"/>
      <c r="BA57" s="4"/>
      <c r="BB57" s="4"/>
      <c r="BC57" s="4"/>
      <c r="BD57" s="4"/>
      <c r="BE57" s="4"/>
      <c r="BF57" s="4"/>
      <c r="BG57" s="4"/>
      <c r="BH57" s="4"/>
      <c r="BI57" s="4"/>
    </row>
    <row r="58" spans="36:61" ht="15" customHeight="1" x14ac:dyDescent="0.3">
      <c r="AJ58" s="4"/>
      <c r="AK58" s="4"/>
      <c r="AL58" s="4"/>
      <c r="AM58" s="4"/>
      <c r="AN58" s="4"/>
      <c r="AO58" s="4"/>
      <c r="AP58" s="4"/>
      <c r="AQ58" s="4"/>
      <c r="AR58" s="4"/>
      <c r="AS58" s="4"/>
      <c r="AT58" s="4"/>
      <c r="AU58" s="4"/>
      <c r="AV58" s="4"/>
      <c r="AW58" s="4"/>
      <c r="AX58" s="4"/>
      <c r="AY58" s="4"/>
      <c r="AZ58" s="4"/>
      <c r="BA58" s="4"/>
      <c r="BB58" s="4"/>
      <c r="BC58" s="4"/>
      <c r="BD58" s="4"/>
      <c r="BE58" s="4"/>
      <c r="BF58" s="4"/>
      <c r="BG58" s="4"/>
      <c r="BH58" s="4"/>
      <c r="BI58" s="4"/>
    </row>
    <row r="59" spans="36:61" ht="15" customHeight="1" x14ac:dyDescent="0.3">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36:61" ht="15" customHeight="1" x14ac:dyDescent="0.3">
      <c r="AJ60" s="4"/>
      <c r="AK60" s="4"/>
      <c r="AL60" s="4"/>
      <c r="AM60" s="4"/>
      <c r="AN60" s="4"/>
      <c r="AO60" s="4"/>
      <c r="AP60" s="4"/>
      <c r="AQ60" s="4"/>
      <c r="AR60" s="4"/>
      <c r="AS60" s="4"/>
      <c r="AT60" s="4"/>
      <c r="AU60" s="4"/>
      <c r="AV60" s="4"/>
      <c r="AW60" s="4"/>
      <c r="AX60" s="4"/>
      <c r="AY60" s="4"/>
      <c r="AZ60" s="4"/>
      <c r="BA60" s="4"/>
      <c r="BB60" s="4"/>
      <c r="BC60" s="4"/>
      <c r="BD60" s="4"/>
      <c r="BE60" s="4"/>
      <c r="BF60" s="4"/>
      <c r="BG60" s="4"/>
      <c r="BH60" s="4"/>
      <c r="BI60" s="4"/>
    </row>
    <row r="61" spans="36:61" ht="15" customHeight="1" x14ac:dyDescent="0.3">
      <c r="AJ61" s="4"/>
      <c r="AK61" s="4"/>
      <c r="AL61" s="4"/>
      <c r="AM61" s="4"/>
      <c r="AN61" s="4"/>
      <c r="AO61" s="4"/>
      <c r="AP61" s="4"/>
      <c r="AQ61" s="4"/>
      <c r="AR61" s="4"/>
      <c r="AS61" s="4"/>
      <c r="AT61" s="4"/>
      <c r="AU61" s="4"/>
      <c r="AV61" s="4"/>
      <c r="AW61" s="4"/>
      <c r="AX61" s="4"/>
      <c r="AY61" s="4"/>
      <c r="AZ61" s="4"/>
      <c r="BA61" s="4"/>
      <c r="BB61" s="4"/>
      <c r="BC61" s="4"/>
      <c r="BD61" s="4"/>
      <c r="BE61" s="4"/>
      <c r="BF61" s="4"/>
      <c r="BG61" s="4"/>
      <c r="BH61" s="4"/>
      <c r="BI61" s="4"/>
    </row>
    <row r="62" spans="36:61" ht="15" customHeight="1" x14ac:dyDescent="0.3">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36:61" ht="15" customHeight="1" x14ac:dyDescent="0.3">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36:61" ht="15" customHeight="1" x14ac:dyDescent="0.3">
      <c r="AJ64" s="4"/>
      <c r="AK64" s="4"/>
      <c r="AL64" s="4"/>
      <c r="AM64" s="4"/>
      <c r="AN64" s="4"/>
      <c r="AO64" s="4"/>
      <c r="AP64" s="4"/>
      <c r="AQ64" s="4"/>
      <c r="AR64" s="4"/>
      <c r="AS64" s="4"/>
      <c r="AT64" s="4"/>
      <c r="AU64" s="4"/>
      <c r="AV64" s="4"/>
      <c r="AW64" s="4"/>
      <c r="AX64" s="4"/>
      <c r="AY64" s="4"/>
      <c r="AZ64" s="4"/>
      <c r="BA64" s="4"/>
      <c r="BB64" s="4"/>
      <c r="BC64" s="4"/>
      <c r="BD64" s="4"/>
      <c r="BE64" s="4"/>
      <c r="BF64" s="4"/>
      <c r="BG64" s="4"/>
      <c r="BH64" s="4"/>
      <c r="BI64" s="4"/>
    </row>
    <row r="65" spans="36:61" ht="15" customHeight="1" x14ac:dyDescent="0.3">
      <c r="AJ65" s="4"/>
      <c r="AK65" s="4"/>
      <c r="AL65" s="4"/>
      <c r="AM65" s="4"/>
      <c r="AN65" s="4"/>
      <c r="AO65" s="4"/>
      <c r="AP65" s="4"/>
      <c r="AQ65" s="4"/>
      <c r="AR65" s="4"/>
      <c r="AS65" s="4"/>
      <c r="AT65" s="4"/>
      <c r="AU65" s="4"/>
      <c r="AV65" s="4"/>
      <c r="AW65" s="4"/>
      <c r="AX65" s="4"/>
      <c r="AY65" s="4"/>
      <c r="AZ65" s="4"/>
      <c r="BA65" s="4"/>
      <c r="BB65" s="4"/>
      <c r="BC65" s="4"/>
      <c r="BD65" s="4"/>
      <c r="BE65" s="4"/>
      <c r="BF65" s="4"/>
      <c r="BG65" s="4"/>
      <c r="BH65" s="4"/>
      <c r="BI65" s="4"/>
    </row>
    <row r="66" spans="36:61" ht="15" customHeight="1" x14ac:dyDescent="0.3">
      <c r="AJ66" s="4"/>
      <c r="AK66" s="4"/>
      <c r="AL66" s="4"/>
      <c r="AM66" s="4"/>
      <c r="AN66" s="4"/>
      <c r="AO66" s="4"/>
      <c r="AP66" s="4"/>
      <c r="AQ66" s="4"/>
      <c r="AR66" s="4"/>
      <c r="AS66" s="4"/>
      <c r="AT66" s="4"/>
      <c r="AU66" s="4"/>
      <c r="AV66" s="4"/>
      <c r="AW66" s="4"/>
      <c r="AX66" s="4"/>
      <c r="AY66" s="4"/>
      <c r="AZ66" s="4"/>
      <c r="BA66" s="4"/>
      <c r="BB66" s="4"/>
      <c r="BC66" s="4"/>
      <c r="BD66" s="4"/>
      <c r="BE66" s="4"/>
      <c r="BF66" s="4"/>
      <c r="BG66" s="4"/>
      <c r="BH66" s="4"/>
      <c r="BI66" s="4"/>
    </row>
    <row r="67" spans="36:61" ht="15" customHeight="1" x14ac:dyDescent="0.3">
      <c r="AJ67" s="4"/>
      <c r="AK67" s="4"/>
      <c r="AL67" s="4"/>
      <c r="AM67" s="4"/>
      <c r="AN67" s="4"/>
      <c r="AO67" s="4"/>
      <c r="AP67" s="4"/>
      <c r="AQ67" s="4"/>
      <c r="AR67" s="4"/>
      <c r="AS67" s="4"/>
      <c r="AT67" s="4"/>
      <c r="AU67" s="4"/>
      <c r="AV67" s="4"/>
      <c r="AW67" s="4"/>
      <c r="AX67" s="4"/>
      <c r="AY67" s="4"/>
      <c r="AZ67" s="4"/>
      <c r="BA67" s="4"/>
      <c r="BB67" s="4"/>
      <c r="BC67" s="4"/>
      <c r="BD67" s="4"/>
      <c r="BE67" s="4"/>
      <c r="BF67" s="4"/>
      <c r="BG67" s="4"/>
      <c r="BH67" s="4"/>
      <c r="BI67" s="4"/>
    </row>
    <row r="68" spans="36:61" ht="15" customHeight="1" x14ac:dyDescent="0.3">
      <c r="AJ68" s="4"/>
      <c r="AK68" s="4"/>
      <c r="AL68" s="4"/>
      <c r="AM68" s="4"/>
      <c r="AN68" s="4"/>
      <c r="AO68" s="4"/>
      <c r="AP68" s="4"/>
      <c r="AQ68" s="4"/>
      <c r="AR68" s="4"/>
      <c r="AS68" s="4"/>
      <c r="AT68" s="4"/>
      <c r="AU68" s="4"/>
      <c r="AV68" s="4"/>
      <c r="AW68" s="4"/>
      <c r="AX68" s="4"/>
      <c r="AY68" s="4"/>
      <c r="AZ68" s="4"/>
      <c r="BA68" s="4"/>
      <c r="BB68" s="4"/>
      <c r="BC68" s="4"/>
      <c r="BD68" s="4"/>
      <c r="BE68" s="4"/>
      <c r="BF68" s="4"/>
      <c r="BG68" s="4"/>
      <c r="BH68" s="4"/>
      <c r="BI68" s="4"/>
    </row>
    <row r="69" spans="36:61" ht="15" customHeight="1" x14ac:dyDescent="0.3">
      <c r="AJ69" s="4"/>
      <c r="AK69" s="4"/>
      <c r="AL69" s="4"/>
      <c r="AM69" s="4"/>
      <c r="AN69" s="4"/>
      <c r="AO69" s="4"/>
      <c r="AP69" s="4"/>
      <c r="AQ69" s="4"/>
      <c r="AR69" s="4"/>
      <c r="AS69" s="4"/>
      <c r="AT69" s="4"/>
      <c r="AU69" s="4"/>
      <c r="AV69" s="4"/>
      <c r="AW69" s="4"/>
      <c r="AX69" s="4"/>
      <c r="AY69" s="4"/>
      <c r="AZ69" s="4"/>
      <c r="BA69" s="4"/>
      <c r="BB69" s="4"/>
      <c r="BC69" s="4"/>
      <c r="BD69" s="4"/>
      <c r="BE69" s="4"/>
      <c r="BF69" s="4"/>
      <c r="BG69" s="4"/>
      <c r="BH69" s="4"/>
      <c r="BI69" s="4"/>
    </row>
    <row r="70" spans="36:61" ht="15" customHeight="1" x14ac:dyDescent="0.3">
      <c r="AJ70" s="4"/>
      <c r="AK70" s="4"/>
      <c r="AL70" s="4"/>
      <c r="AM70" s="4"/>
      <c r="AN70" s="4"/>
      <c r="AO70" s="4"/>
      <c r="AP70" s="4"/>
      <c r="AQ70" s="4"/>
      <c r="AR70" s="4"/>
      <c r="AS70" s="4"/>
      <c r="AT70" s="4"/>
      <c r="AU70" s="4"/>
      <c r="AV70" s="4"/>
      <c r="AW70" s="4"/>
      <c r="AX70" s="4"/>
      <c r="AY70" s="4"/>
      <c r="AZ70" s="4"/>
      <c r="BA70" s="4"/>
      <c r="BB70" s="4"/>
      <c r="BC70" s="4"/>
      <c r="BD70" s="4"/>
      <c r="BE70" s="4"/>
      <c r="BF70" s="4"/>
      <c r="BG70" s="4"/>
      <c r="BH70" s="4"/>
      <c r="BI70" s="4"/>
    </row>
    <row r="71" spans="36:61" ht="15" customHeight="1" x14ac:dyDescent="0.3">
      <c r="AJ71" s="4"/>
      <c r="AK71" s="4"/>
      <c r="AL71" s="4"/>
      <c r="AM71" s="4"/>
      <c r="AN71" s="4"/>
      <c r="AO71" s="4"/>
      <c r="AP71" s="4"/>
      <c r="AQ71" s="4"/>
      <c r="AR71" s="4"/>
      <c r="AS71" s="4"/>
      <c r="AT71" s="4"/>
      <c r="AU71" s="4"/>
      <c r="AV71" s="4"/>
      <c r="AW71" s="4"/>
      <c r="AX71" s="4"/>
      <c r="AY71" s="4"/>
      <c r="AZ71" s="4"/>
      <c r="BA71" s="4"/>
      <c r="BB71" s="4"/>
      <c r="BC71" s="4"/>
      <c r="BD71" s="4"/>
      <c r="BE71" s="4"/>
      <c r="BF71" s="4"/>
      <c r="BG71" s="4"/>
      <c r="BH71" s="4"/>
      <c r="BI71" s="4"/>
    </row>
    <row r="72" spans="36:61" ht="15" customHeight="1" x14ac:dyDescent="0.3">
      <c r="AJ72" s="4"/>
      <c r="AK72" s="4"/>
      <c r="AL72" s="4"/>
      <c r="AM72" s="4"/>
      <c r="AN72" s="4"/>
      <c r="AO72" s="4"/>
      <c r="AP72" s="4"/>
      <c r="AQ72" s="4"/>
      <c r="AR72" s="4"/>
      <c r="AS72" s="4"/>
      <c r="AT72" s="4"/>
      <c r="AU72" s="4"/>
      <c r="AV72" s="4"/>
      <c r="AW72" s="4"/>
      <c r="AX72" s="4"/>
      <c r="AY72" s="4"/>
      <c r="AZ72" s="4"/>
      <c r="BA72" s="4"/>
      <c r="BB72" s="4"/>
      <c r="BC72" s="4"/>
      <c r="BD72" s="4"/>
      <c r="BE72" s="4"/>
      <c r="BF72" s="4"/>
      <c r="BG72" s="4"/>
      <c r="BH72" s="4"/>
      <c r="BI72" s="4"/>
    </row>
    <row r="73" spans="36:61" ht="15" customHeight="1" x14ac:dyDescent="0.3">
      <c r="AJ73" s="4"/>
      <c r="AK73" s="4"/>
      <c r="AL73" s="4"/>
      <c r="AM73" s="4"/>
      <c r="AN73" s="4"/>
      <c r="AO73" s="4"/>
      <c r="AP73" s="4"/>
      <c r="AQ73" s="4"/>
      <c r="AR73" s="4"/>
      <c r="AS73" s="4"/>
      <c r="AT73" s="4"/>
      <c r="AU73" s="4"/>
      <c r="AV73" s="4"/>
      <c r="AW73" s="4"/>
      <c r="AX73" s="4"/>
      <c r="BD73" s="4"/>
      <c r="BE73" s="4"/>
      <c r="BF73" s="4"/>
      <c r="BG73" s="4"/>
      <c r="BH73" s="4"/>
      <c r="BI73" s="4"/>
    </row>
    <row r="74" spans="36:61" ht="15" customHeight="1" x14ac:dyDescent="0.3">
      <c r="AJ74" s="4"/>
      <c r="AK74" s="4"/>
      <c r="AL74" s="4"/>
      <c r="AM74" s="4"/>
      <c r="AN74" s="4"/>
      <c r="AO74" s="4"/>
      <c r="AP74" s="4"/>
      <c r="AQ74" s="4"/>
      <c r="AR74" s="4"/>
      <c r="AS74" s="4"/>
      <c r="AT74" s="4"/>
      <c r="AU74" s="4"/>
      <c r="AV74" s="4"/>
      <c r="AW74" s="4"/>
      <c r="AX74" s="4"/>
      <c r="BD74" s="4"/>
      <c r="BE74" s="4"/>
      <c r="BF74" s="4"/>
      <c r="BG74" s="4"/>
      <c r="BH74" s="4"/>
      <c r="BI74" s="4"/>
    </row>
    <row r="75" spans="36:61" ht="15" customHeight="1" x14ac:dyDescent="0.3">
      <c r="AL75" s="4"/>
      <c r="AM75" s="4"/>
    </row>
    <row r="76" spans="36:61" ht="15" customHeight="1" x14ac:dyDescent="0.3">
      <c r="AL76" s="4"/>
      <c r="AM76" s="4"/>
    </row>
    <row r="77" spans="36:61" ht="15" customHeight="1" x14ac:dyDescent="0.3">
      <c r="AL77" s="4"/>
      <c r="AM77" s="4"/>
    </row>
    <row r="78" spans="36:61" ht="15" customHeight="1" x14ac:dyDescent="0.3">
      <c r="AL78" s="4"/>
      <c r="AM78" s="4"/>
    </row>
    <row r="79" spans="36:61" ht="15" customHeight="1" x14ac:dyDescent="0.3"/>
    <row r="80" spans="36:61" ht="15" customHeight="1" x14ac:dyDescent="0.3"/>
    <row r="81" ht="15" customHeight="1" x14ac:dyDescent="0.3"/>
    <row r="82" ht="15" customHeight="1" x14ac:dyDescent="0.3"/>
    <row r="83" ht="15" customHeight="1" x14ac:dyDescent="0.3"/>
    <row r="84" ht="15" customHeight="1" x14ac:dyDescent="0.3"/>
    <row r="85" ht="15" customHeight="1" x14ac:dyDescent="0.3"/>
    <row r="86" ht="15" customHeight="1" x14ac:dyDescent="0.3"/>
    <row r="87" ht="15" customHeight="1" x14ac:dyDescent="0.3"/>
    <row r="88" ht="15" customHeight="1" x14ac:dyDescent="0.3"/>
    <row r="89" ht="15" customHeight="1" x14ac:dyDescent="0.3"/>
    <row r="90" ht="15" customHeight="1" x14ac:dyDescent="0.3"/>
    <row r="91" ht="15" customHeight="1" x14ac:dyDescent="0.3"/>
    <row r="92" ht="15" customHeight="1" x14ac:dyDescent="0.3"/>
    <row r="93" ht="15" customHeight="1" x14ac:dyDescent="0.3"/>
    <row r="94" ht="15" customHeight="1" x14ac:dyDescent="0.3"/>
    <row r="95" ht="15" customHeight="1" x14ac:dyDescent="0.3"/>
    <row r="96" ht="15" customHeight="1" x14ac:dyDescent="0.3"/>
    <row r="97" ht="15" customHeight="1" x14ac:dyDescent="0.3"/>
    <row r="98" ht="15" customHeight="1" x14ac:dyDescent="0.3"/>
    <row r="99" ht="15" customHeight="1" x14ac:dyDescent="0.3"/>
    <row r="100" ht="15" customHeight="1" x14ac:dyDescent="0.3"/>
    <row r="101" ht="15" customHeight="1" x14ac:dyDescent="0.3"/>
    <row r="102" ht="15" customHeight="1" x14ac:dyDescent="0.3"/>
    <row r="103" ht="15" customHeight="1" x14ac:dyDescent="0.3"/>
  </sheetData>
  <mergeCells count="62">
    <mergeCell ref="J32:J33"/>
    <mergeCell ref="K32:K33"/>
    <mergeCell ref="A32:A33"/>
    <mergeCell ref="B32:C33"/>
    <mergeCell ref="D32:D33"/>
    <mergeCell ref="E32:E33"/>
    <mergeCell ref="F32:F33"/>
    <mergeCell ref="G32:G33"/>
    <mergeCell ref="B25:C25"/>
    <mergeCell ref="B26:C26"/>
    <mergeCell ref="B27:C27"/>
    <mergeCell ref="C1:T1"/>
    <mergeCell ref="F2:N2"/>
    <mergeCell ref="F3:N3"/>
    <mergeCell ref="F4:N4"/>
    <mergeCell ref="F5:N5"/>
    <mergeCell ref="F6:N6"/>
    <mergeCell ref="C5:E5"/>
    <mergeCell ref="C6:E6"/>
    <mergeCell ref="L12:P13"/>
    <mergeCell ref="J14:K14"/>
    <mergeCell ref="L14:P14"/>
    <mergeCell ref="J15:K18"/>
    <mergeCell ref="L15:P16"/>
    <mergeCell ref="B31:C31"/>
    <mergeCell ref="H32:H33"/>
    <mergeCell ref="I32:I33"/>
    <mergeCell ref="B28:C28"/>
    <mergeCell ref="B29:C29"/>
    <mergeCell ref="B23:C23"/>
    <mergeCell ref="B24:C24"/>
    <mergeCell ref="D22:K22"/>
    <mergeCell ref="A19:B19"/>
    <mergeCell ref="C19:G19"/>
    <mergeCell ref="J19:K19"/>
    <mergeCell ref="L19:P19"/>
    <mergeCell ref="A21:C21"/>
    <mergeCell ref="D21:H21"/>
    <mergeCell ref="C18:D18"/>
    <mergeCell ref="F18:G18"/>
    <mergeCell ref="A15:B18"/>
    <mergeCell ref="C17:D17"/>
    <mergeCell ref="L17:M17"/>
    <mergeCell ref="O17:P17"/>
    <mergeCell ref="L18:M18"/>
    <mergeCell ref="O18:P18"/>
    <mergeCell ref="A11:B11"/>
    <mergeCell ref="C11:G11"/>
    <mergeCell ref="A12:B13"/>
    <mergeCell ref="C12:G13"/>
    <mergeCell ref="C15:G16"/>
    <mergeCell ref="A14:B14"/>
    <mergeCell ref="C14:G14"/>
    <mergeCell ref="C7:E7"/>
    <mergeCell ref="C2:E2"/>
    <mergeCell ref="C3:E3"/>
    <mergeCell ref="C4:E4"/>
    <mergeCell ref="F17:G17"/>
    <mergeCell ref="F7:N9"/>
    <mergeCell ref="L11:P11"/>
    <mergeCell ref="J12:K13"/>
    <mergeCell ref="J11:K11"/>
  </mergeCells>
  <conditionalFormatting sqref="L34 H34:J34 D25:F28 N37:AA37 D31:F31 D32:M32">
    <cfRule type="cellIs" dxfId="61" priority="39" operator="equal">
      <formula>0</formula>
    </cfRule>
  </conditionalFormatting>
  <conditionalFormatting sqref="J34 F31 D32:M32">
    <cfRule type="expression" dxfId="60" priority="40">
      <formula>#REF!="1/8"</formula>
    </cfRule>
  </conditionalFormatting>
  <conditionalFormatting sqref="N37:AA37">
    <cfRule type="expression" dxfId="59" priority="38">
      <formula>#REF!="1/8"</formula>
    </cfRule>
  </conditionalFormatting>
  <conditionalFormatting sqref="G25:W28 L33:W33 N32:W32 G31:W31 L29:W30">
    <cfRule type="cellIs" dxfId="58" priority="37" operator="equal">
      <formula>0</formula>
    </cfRule>
  </conditionalFormatting>
  <conditionalFormatting sqref="D29:F29">
    <cfRule type="cellIs" dxfId="57" priority="36" operator="equal">
      <formula>0</formula>
    </cfRule>
  </conditionalFormatting>
  <conditionalFormatting sqref="G29:K29">
    <cfRule type="cellIs" dxfId="56" priority="35" operator="equal">
      <formula>0</formula>
    </cfRule>
  </conditionalFormatting>
  <conditionalFormatting sqref="D24:F24">
    <cfRule type="cellIs" dxfId="55" priority="14" operator="equal">
      <formula>0</formula>
    </cfRule>
  </conditionalFormatting>
  <conditionalFormatting sqref="G24:K24">
    <cfRule type="cellIs" dxfId="54" priority="13" operator="equal">
      <formula>0</formula>
    </cfRule>
  </conditionalFormatting>
  <conditionalFormatting sqref="L11:P16">
    <cfRule type="cellIs" dxfId="53" priority="6" stopIfTrue="1" operator="equal">
      <formula>0</formula>
    </cfRule>
  </conditionalFormatting>
  <conditionalFormatting sqref="L18:P19">
    <cfRule type="cellIs" dxfId="52" priority="5" stopIfTrue="1" operator="equal">
      <formula>0</formula>
    </cfRule>
  </conditionalFormatting>
  <conditionalFormatting sqref="A29:K29">
    <cfRule type="expression" dxfId="51" priority="312">
      <formula>$F$4=$AL$25</formula>
    </cfRule>
    <cfRule type="expression" dxfId="50" priority="313">
      <formula>$F$4=$AL$23</formula>
    </cfRule>
    <cfRule type="expression" dxfId="49" priority="314">
      <formula>$F$4=$AL$21</formula>
    </cfRule>
    <cfRule type="expression" dxfId="48" priority="315">
      <formula>$F$4=$AL$19</formula>
    </cfRule>
    <cfRule type="expression" dxfId="47" priority="316">
      <formula>$F$4=$AL$16</formula>
    </cfRule>
    <cfRule type="expression" dxfId="46" priority="317">
      <formula>$F$4=$AL$9</formula>
    </cfRule>
  </conditionalFormatting>
  <conditionalFormatting sqref="B26:K26">
    <cfRule type="expression" dxfId="45" priority="318">
      <formula>$F$4=$AL$25</formula>
    </cfRule>
    <cfRule type="expression" dxfId="44" priority="319">
      <formula>$F$4=$AL$24</formula>
    </cfRule>
    <cfRule type="expression" dxfId="43" priority="320">
      <formula>$F$4=$AL$23</formula>
    </cfRule>
    <cfRule type="expression" dxfId="42" priority="321">
      <formula>$F$4=$AL$22</formula>
    </cfRule>
    <cfRule type="expression" dxfId="41" priority="322">
      <formula>$F$4=$AL$21</formula>
    </cfRule>
    <cfRule type="expression" dxfId="40" priority="323">
      <formula>$F$4=$AL$20</formula>
    </cfRule>
    <cfRule type="expression" dxfId="39" priority="324">
      <formula>$F$4=$AL$19</formula>
    </cfRule>
    <cfRule type="expression" dxfId="38" priority="325">
      <formula>$F$4=$AL$18</formula>
    </cfRule>
    <cfRule type="expression" dxfId="37" priority="326">
      <formula>$F$4=$AL$16</formula>
    </cfRule>
    <cfRule type="expression" dxfId="36" priority="327">
      <formula>$F$4=$AL$15</formula>
    </cfRule>
    <cfRule type="expression" dxfId="35" priority="328">
      <formula>$F$4=#REF!</formula>
    </cfRule>
    <cfRule type="expression" dxfId="34" priority="329">
      <formula>$F$4=$AL$10</formula>
    </cfRule>
    <cfRule type="expression" dxfId="33" priority="330">
      <formula>$F$4=$AL$9</formula>
    </cfRule>
  </conditionalFormatting>
  <conditionalFormatting sqref="A26:K26">
    <cfRule type="expression" dxfId="32" priority="1">
      <formula>$F$4=$AL$8</formula>
    </cfRule>
    <cfRule type="expression" dxfId="31" priority="2">
      <formula>$F$4=$AL$7</formula>
    </cfRule>
    <cfRule type="expression" dxfId="30" priority="3">
      <formula>$F$4=$AL$6</formula>
    </cfRule>
    <cfRule type="expression" dxfId="29" priority="4">
      <formula>$F$4=$AL$5</formula>
    </cfRule>
  </conditionalFormatting>
  <dataValidations count="2">
    <dataValidation type="list" allowBlank="1" showInputMessage="1" showErrorMessage="1" sqref="O6" xr:uid="{00000000-0002-0000-0800-000001000000}">
      <formula1>$BD$6:$BD$50</formula1>
    </dataValidation>
    <dataValidation type="list" allowBlank="1" showInputMessage="1" showErrorMessage="1" sqref="F4:O4" xr:uid="{00000000-0002-0000-0800-000002000000}">
      <formula1>$AL$4:$AL$25</formula1>
    </dataValidation>
  </dataValidations>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expression" priority="273" id="{00000000-000E-0000-0800-0000D4000000}">
            <xm:f>$F$4='WOMEN''S PANTS'!$AK$8</xm:f>
            <x14:dxf>
              <fill>
                <patternFill>
                  <bgColor theme="4" tint="0.59996337778862885"/>
                </patternFill>
              </fill>
            </x14:dxf>
          </x14:cfRule>
          <xm:sqref>B26:K26</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0" tint="-0.249977111117893"/>
  </sheetPr>
  <dimension ref="A1:AU247"/>
  <sheetViews>
    <sheetView showGridLines="0" workbookViewId="0">
      <selection activeCell="B1" sqref="B1"/>
    </sheetView>
  </sheetViews>
  <sheetFormatPr defaultColWidth="8.85546875" defaultRowHeight="18.75" x14ac:dyDescent="0.3"/>
  <cols>
    <col min="1" max="1" width="9.140625" style="1" customWidth="1"/>
    <col min="2" max="10" width="9.140625" style="138" customWidth="1"/>
    <col min="11" max="11" width="9.140625" style="2" customWidth="1"/>
    <col min="12" max="14" width="9.140625" style="138" customWidth="1"/>
    <col min="15" max="15" width="13.85546875" style="138" bestFit="1" customWidth="1"/>
    <col min="16" max="16" width="16.7109375" style="138" customWidth="1"/>
    <col min="17" max="35" width="9.140625" style="138" customWidth="1"/>
    <col min="36" max="37" width="8.85546875" style="138"/>
    <col min="38" max="38" width="62" style="138" customWidth="1"/>
    <col min="39" max="39" width="33.42578125" style="138" customWidth="1"/>
    <col min="40" max="40" width="10.42578125" style="3" bestFit="1" customWidth="1"/>
    <col min="41" max="43" width="8.85546875" style="138"/>
    <col min="44" max="46" width="8.85546875" style="138" hidden="1" customWidth="1"/>
    <col min="47" max="47" width="27.5703125" style="138" customWidth="1"/>
    <col min="48" max="48" width="25.85546875" style="138" bestFit="1" customWidth="1"/>
    <col min="49" max="16384" width="8.85546875" style="138"/>
  </cols>
  <sheetData>
    <row r="1" spans="1:47" ht="19.5" customHeight="1" thickBot="1" x14ac:dyDescent="0.4">
      <c r="C1" s="409" t="s">
        <v>328</v>
      </c>
      <c r="D1" s="461"/>
      <c r="E1" s="461"/>
      <c r="F1" s="461"/>
      <c r="G1" s="461"/>
      <c r="H1" s="461"/>
      <c r="I1" s="461"/>
      <c r="J1" s="461"/>
      <c r="K1" s="461"/>
      <c r="L1" s="461"/>
      <c r="M1" s="461"/>
      <c r="N1" s="461"/>
      <c r="O1" s="461"/>
      <c r="P1" s="461"/>
      <c r="Q1" s="461"/>
    </row>
    <row r="2" spans="1:47" s="4" customFormat="1" ht="15" customHeight="1" x14ac:dyDescent="0.25">
      <c r="C2" s="228" t="s">
        <v>13</v>
      </c>
      <c r="D2" s="265"/>
      <c r="E2" s="266"/>
      <c r="F2" s="269"/>
      <c r="G2" s="270"/>
      <c r="H2" s="270"/>
      <c r="I2" s="270"/>
      <c r="J2" s="270"/>
      <c r="K2" s="270"/>
      <c r="L2" s="271"/>
      <c r="M2" s="14"/>
      <c r="N2" s="14"/>
      <c r="O2" s="14"/>
      <c r="P2" s="14"/>
      <c r="AM2" s="15" t="s">
        <v>56</v>
      </c>
      <c r="AN2" s="15" t="s">
        <v>56</v>
      </c>
      <c r="AO2" s="20"/>
    </row>
    <row r="3" spans="1:47" s="4" customFormat="1" ht="15" customHeight="1" x14ac:dyDescent="0.25">
      <c r="C3" s="230" t="s">
        <v>28</v>
      </c>
      <c r="D3" s="267"/>
      <c r="E3" s="268"/>
      <c r="F3" s="272"/>
      <c r="G3" s="273"/>
      <c r="H3" s="273"/>
      <c r="I3" s="273"/>
      <c r="J3" s="273"/>
      <c r="K3" s="273"/>
      <c r="L3" s="274"/>
      <c r="M3" s="14"/>
      <c r="N3" s="14"/>
      <c r="O3" s="14"/>
      <c r="P3" s="14"/>
      <c r="AM3" s="189" t="s">
        <v>344</v>
      </c>
      <c r="AN3" s="188" t="s">
        <v>350</v>
      </c>
      <c r="AO3" s="80"/>
    </row>
    <row r="4" spans="1:47" s="4" customFormat="1" ht="15" customHeight="1" x14ac:dyDescent="0.25">
      <c r="C4" s="230" t="s">
        <v>14</v>
      </c>
      <c r="D4" s="267"/>
      <c r="E4" s="268"/>
      <c r="F4" s="275" t="s">
        <v>56</v>
      </c>
      <c r="G4" s="276"/>
      <c r="H4" s="276"/>
      <c r="I4" s="276"/>
      <c r="J4" s="276"/>
      <c r="K4" s="276"/>
      <c r="L4" s="277"/>
      <c r="M4" s="14"/>
      <c r="N4" s="14"/>
      <c r="O4" s="14"/>
      <c r="P4" s="14"/>
      <c r="AK4" s="6"/>
      <c r="AM4" s="189" t="s">
        <v>345</v>
      </c>
      <c r="AN4" s="188" t="s">
        <v>351</v>
      </c>
      <c r="AO4" s="80"/>
    </row>
    <row r="5" spans="1:47" s="4" customFormat="1" ht="15" customHeight="1" x14ac:dyDescent="0.25">
      <c r="C5" s="230" t="s">
        <v>57</v>
      </c>
      <c r="D5" s="267"/>
      <c r="E5" s="268"/>
      <c r="F5" s="275" t="str">
        <f>VLOOKUP(F4,$AM$2:$AN$20,2,FALSE)</f>
        <v>_ _ _ _ _ _ _ _ _ _ _</v>
      </c>
      <c r="G5" s="276"/>
      <c r="H5" s="276"/>
      <c r="I5" s="276"/>
      <c r="J5" s="276"/>
      <c r="K5" s="276"/>
      <c r="L5" s="277"/>
      <c r="M5" s="14"/>
      <c r="N5" s="14"/>
      <c r="O5" s="14"/>
      <c r="P5" s="14"/>
      <c r="AM5" s="189" t="s">
        <v>346</v>
      </c>
      <c r="AN5" s="188" t="s">
        <v>352</v>
      </c>
      <c r="AO5" s="80"/>
      <c r="AU5" s="6" t="s">
        <v>55</v>
      </c>
    </row>
    <row r="6" spans="1:47" s="4" customFormat="1" ht="15" customHeight="1" x14ac:dyDescent="0.25">
      <c r="C6" s="230" t="s">
        <v>15</v>
      </c>
      <c r="D6" s="267"/>
      <c r="E6" s="268"/>
      <c r="F6" s="275" t="s">
        <v>56</v>
      </c>
      <c r="G6" s="276"/>
      <c r="H6" s="276"/>
      <c r="I6" s="276"/>
      <c r="J6" s="276"/>
      <c r="K6" s="276"/>
      <c r="L6" s="277"/>
      <c r="M6" s="14"/>
      <c r="N6" s="14"/>
      <c r="O6" s="14"/>
      <c r="P6" s="14"/>
      <c r="AM6" s="166" t="s">
        <v>127</v>
      </c>
      <c r="AN6" s="166" t="s">
        <v>227</v>
      </c>
      <c r="AO6" s="80"/>
      <c r="AP6" s="4" t="s">
        <v>40</v>
      </c>
      <c r="AS6" s="4" t="s">
        <v>38</v>
      </c>
      <c r="AT6" s="4" t="s">
        <v>39</v>
      </c>
      <c r="AU6" s="17" t="s">
        <v>56</v>
      </c>
    </row>
    <row r="7" spans="1:47" s="4" customFormat="1" ht="15" customHeight="1" thickBot="1" x14ac:dyDescent="0.3">
      <c r="C7" s="261" t="s">
        <v>92</v>
      </c>
      <c r="D7" s="299"/>
      <c r="E7" s="300"/>
      <c r="F7" s="290"/>
      <c r="G7" s="291"/>
      <c r="H7" s="291"/>
      <c r="I7" s="291"/>
      <c r="J7" s="291"/>
      <c r="K7" s="291"/>
      <c r="L7" s="292"/>
      <c r="M7" s="14"/>
      <c r="N7" s="14"/>
      <c r="O7" s="14"/>
      <c r="P7" s="14"/>
      <c r="AM7" s="166" t="s">
        <v>134</v>
      </c>
      <c r="AN7" s="166" t="s">
        <v>228</v>
      </c>
      <c r="AO7" s="80"/>
      <c r="AU7" s="17" t="s">
        <v>93</v>
      </c>
    </row>
    <row r="8" spans="1:47" s="4" customFormat="1" ht="15" customHeight="1" x14ac:dyDescent="0.25">
      <c r="E8" s="18"/>
      <c r="F8" s="293"/>
      <c r="G8" s="294"/>
      <c r="H8" s="294"/>
      <c r="I8" s="294"/>
      <c r="J8" s="294"/>
      <c r="K8" s="294"/>
      <c r="L8" s="295"/>
      <c r="AM8" s="174" t="s">
        <v>278</v>
      </c>
      <c r="AN8" s="166" t="s">
        <v>318</v>
      </c>
      <c r="AO8" s="80"/>
      <c r="AU8" s="166" t="s">
        <v>42</v>
      </c>
    </row>
    <row r="9" spans="1:47" s="4" customFormat="1" ht="15" customHeight="1" thickBot="1" x14ac:dyDescent="0.3">
      <c r="F9" s="296"/>
      <c r="G9" s="297"/>
      <c r="H9" s="297"/>
      <c r="I9" s="297"/>
      <c r="J9" s="297"/>
      <c r="K9" s="297"/>
      <c r="L9" s="298"/>
      <c r="AM9" s="174" t="s">
        <v>279</v>
      </c>
      <c r="AN9" s="166" t="s">
        <v>319</v>
      </c>
      <c r="AO9" s="80"/>
      <c r="AU9" s="166" t="s">
        <v>164</v>
      </c>
    </row>
    <row r="10" spans="1:47" s="4" customFormat="1" ht="15" customHeight="1" thickBot="1" x14ac:dyDescent="0.3">
      <c r="AM10" s="174" t="s">
        <v>282</v>
      </c>
      <c r="AN10" s="166" t="s">
        <v>320</v>
      </c>
      <c r="AO10" s="80"/>
      <c r="AU10" s="166" t="s">
        <v>231</v>
      </c>
    </row>
    <row r="11" spans="1:47" s="4" customFormat="1" ht="15" customHeight="1" x14ac:dyDescent="0.25">
      <c r="A11" s="228" t="s">
        <v>17</v>
      </c>
      <c r="B11" s="229"/>
      <c r="C11" s="236"/>
      <c r="D11" s="237"/>
      <c r="E11" s="237"/>
      <c r="F11" s="237"/>
      <c r="G11" s="238"/>
      <c r="H11" s="175"/>
      <c r="I11" s="19"/>
      <c r="J11" s="228" t="s">
        <v>27</v>
      </c>
      <c r="K11" s="229"/>
      <c r="L11" s="236">
        <f>C11</f>
        <v>0</v>
      </c>
      <c r="M11" s="237"/>
      <c r="N11" s="237"/>
      <c r="O11" s="237"/>
      <c r="P11" s="238"/>
      <c r="AM11" s="174" t="s">
        <v>287</v>
      </c>
      <c r="AN11" s="166" t="s">
        <v>321</v>
      </c>
      <c r="AO11" s="80"/>
      <c r="AU11" s="166" t="s">
        <v>165</v>
      </c>
    </row>
    <row r="12" spans="1:47" s="4" customFormat="1" ht="15" customHeight="1" x14ac:dyDescent="0.25">
      <c r="A12" s="232" t="s">
        <v>16</v>
      </c>
      <c r="B12" s="233"/>
      <c r="C12" s="242"/>
      <c r="D12" s="243"/>
      <c r="E12" s="243"/>
      <c r="F12" s="243"/>
      <c r="G12" s="244"/>
      <c r="H12" s="176"/>
      <c r="I12" s="19"/>
      <c r="J12" s="232" t="s">
        <v>26</v>
      </c>
      <c r="K12" s="233"/>
      <c r="L12" s="242">
        <f>C12</f>
        <v>0</v>
      </c>
      <c r="M12" s="243"/>
      <c r="N12" s="243"/>
      <c r="O12" s="243"/>
      <c r="P12" s="244"/>
      <c r="AM12" s="166" t="s">
        <v>176</v>
      </c>
      <c r="AN12" s="166" t="s">
        <v>240</v>
      </c>
      <c r="AO12" s="80"/>
      <c r="AU12" s="166" t="s">
        <v>233</v>
      </c>
    </row>
    <row r="13" spans="1:47" s="4" customFormat="1" ht="15" customHeight="1" x14ac:dyDescent="0.25">
      <c r="A13" s="234"/>
      <c r="B13" s="235"/>
      <c r="C13" s="245"/>
      <c r="D13" s="246"/>
      <c r="E13" s="246"/>
      <c r="F13" s="246"/>
      <c r="G13" s="247"/>
      <c r="H13" s="176"/>
      <c r="I13" s="21"/>
      <c r="J13" s="234"/>
      <c r="K13" s="235"/>
      <c r="L13" s="245"/>
      <c r="M13" s="246"/>
      <c r="N13" s="246"/>
      <c r="O13" s="246"/>
      <c r="P13" s="247"/>
      <c r="AM13" s="137" t="s">
        <v>132</v>
      </c>
      <c r="AN13" s="180" t="s">
        <v>236</v>
      </c>
      <c r="AO13" s="80"/>
      <c r="AU13" s="166" t="s">
        <v>90</v>
      </c>
    </row>
    <row r="14" spans="1:47" s="4" customFormat="1" ht="15" customHeight="1" x14ac:dyDescent="0.25">
      <c r="A14" s="230" t="s">
        <v>18</v>
      </c>
      <c r="B14" s="231"/>
      <c r="C14" s="239"/>
      <c r="D14" s="240"/>
      <c r="E14" s="240"/>
      <c r="F14" s="240"/>
      <c r="G14" s="241"/>
      <c r="H14" s="175"/>
      <c r="I14" s="19"/>
      <c r="J14" s="230" t="s">
        <v>18</v>
      </c>
      <c r="K14" s="231"/>
      <c r="L14" s="239">
        <f>C14</f>
        <v>0</v>
      </c>
      <c r="M14" s="240"/>
      <c r="N14" s="240"/>
      <c r="O14" s="240"/>
      <c r="P14" s="241"/>
      <c r="AM14" s="137" t="s">
        <v>130</v>
      </c>
      <c r="AN14" s="180" t="s">
        <v>229</v>
      </c>
      <c r="AO14" s="80"/>
      <c r="AU14" s="166" t="s">
        <v>143</v>
      </c>
    </row>
    <row r="15" spans="1:47" s="4" customFormat="1" ht="15" customHeight="1" x14ac:dyDescent="0.25">
      <c r="A15" s="232" t="s">
        <v>25</v>
      </c>
      <c r="B15" s="233"/>
      <c r="C15" s="242"/>
      <c r="D15" s="243"/>
      <c r="E15" s="243"/>
      <c r="F15" s="243"/>
      <c r="G15" s="244"/>
      <c r="H15" s="176"/>
      <c r="I15" s="19"/>
      <c r="J15" s="232" t="s">
        <v>24</v>
      </c>
      <c r="K15" s="233"/>
      <c r="L15" s="242">
        <f>C15</f>
        <v>0</v>
      </c>
      <c r="M15" s="243"/>
      <c r="N15" s="243"/>
      <c r="O15" s="243"/>
      <c r="P15" s="244"/>
      <c r="AM15" s="137" t="s">
        <v>128</v>
      </c>
      <c r="AN15" s="180" t="s">
        <v>230</v>
      </c>
      <c r="AO15" s="80"/>
      <c r="AU15" s="166" t="s">
        <v>144</v>
      </c>
    </row>
    <row r="16" spans="1:47" s="4" customFormat="1" ht="15" customHeight="1" x14ac:dyDescent="0.25">
      <c r="A16" s="263"/>
      <c r="B16" s="264"/>
      <c r="C16" s="245"/>
      <c r="D16" s="246"/>
      <c r="E16" s="246"/>
      <c r="F16" s="246"/>
      <c r="G16" s="247"/>
      <c r="H16" s="176"/>
      <c r="I16" s="19"/>
      <c r="J16" s="263"/>
      <c r="K16" s="264"/>
      <c r="L16" s="245"/>
      <c r="M16" s="246"/>
      <c r="N16" s="246"/>
      <c r="O16" s="246"/>
      <c r="P16" s="247"/>
      <c r="AM16" s="137" t="s">
        <v>129</v>
      </c>
      <c r="AN16" s="180" t="s">
        <v>232</v>
      </c>
      <c r="AO16" s="80"/>
      <c r="AU16" s="166" t="s">
        <v>145</v>
      </c>
    </row>
    <row r="17" spans="1:47" s="4" customFormat="1" ht="15" customHeight="1" x14ac:dyDescent="0.25">
      <c r="A17" s="263"/>
      <c r="B17" s="264"/>
      <c r="C17" s="254" t="s">
        <v>21</v>
      </c>
      <c r="D17" s="258"/>
      <c r="E17" s="160" t="s">
        <v>22</v>
      </c>
      <c r="F17" s="254" t="s">
        <v>23</v>
      </c>
      <c r="G17" s="255"/>
      <c r="H17" s="179"/>
      <c r="I17" s="19"/>
      <c r="J17" s="263"/>
      <c r="K17" s="264"/>
      <c r="L17" s="254" t="s">
        <v>21</v>
      </c>
      <c r="M17" s="258"/>
      <c r="N17" s="160" t="s">
        <v>22</v>
      </c>
      <c r="O17" s="254" t="s">
        <v>23</v>
      </c>
      <c r="P17" s="255"/>
      <c r="AM17" s="137" t="s">
        <v>131</v>
      </c>
      <c r="AN17" s="180" t="s">
        <v>234</v>
      </c>
      <c r="AO17" s="80"/>
      <c r="AU17" s="166" t="s">
        <v>146</v>
      </c>
    </row>
    <row r="18" spans="1:47" s="4" customFormat="1" ht="15" customHeight="1" x14ac:dyDescent="0.25">
      <c r="A18" s="234"/>
      <c r="B18" s="235"/>
      <c r="C18" s="239"/>
      <c r="D18" s="248"/>
      <c r="E18" s="86"/>
      <c r="F18" s="249"/>
      <c r="G18" s="250"/>
      <c r="H18" s="177"/>
      <c r="I18" s="19"/>
      <c r="J18" s="234"/>
      <c r="K18" s="235"/>
      <c r="L18" s="239">
        <f>C18</f>
        <v>0</v>
      </c>
      <c r="M18" s="248"/>
      <c r="N18" s="86">
        <f>E18</f>
        <v>0</v>
      </c>
      <c r="O18" s="249">
        <f>F18</f>
        <v>0</v>
      </c>
      <c r="P18" s="250"/>
      <c r="AM18" s="137" t="s">
        <v>133</v>
      </c>
      <c r="AN18" s="180" t="s">
        <v>235</v>
      </c>
      <c r="AO18" s="80"/>
      <c r="AU18" s="166" t="s">
        <v>147</v>
      </c>
    </row>
    <row r="19" spans="1:47" s="4" customFormat="1" ht="15" customHeight="1" thickBot="1" x14ac:dyDescent="0.3">
      <c r="A19" s="261" t="s">
        <v>20</v>
      </c>
      <c r="B19" s="262"/>
      <c r="C19" s="251"/>
      <c r="D19" s="252"/>
      <c r="E19" s="252"/>
      <c r="F19" s="252"/>
      <c r="G19" s="253"/>
      <c r="H19" s="178"/>
      <c r="I19" s="19"/>
      <c r="J19" s="261" t="s">
        <v>19</v>
      </c>
      <c r="K19" s="262"/>
      <c r="L19" s="251">
        <f>C19</f>
        <v>0</v>
      </c>
      <c r="M19" s="252"/>
      <c r="N19" s="252"/>
      <c r="O19" s="252"/>
      <c r="P19" s="253"/>
      <c r="AM19" s="173" t="s">
        <v>180</v>
      </c>
      <c r="AN19" s="180" t="s">
        <v>339</v>
      </c>
      <c r="AO19" s="80"/>
      <c r="AU19" s="166" t="s">
        <v>43</v>
      </c>
    </row>
    <row r="20" spans="1:47" s="4" customFormat="1" ht="15" customHeight="1" thickBot="1" x14ac:dyDescent="0.3">
      <c r="A20" s="33"/>
      <c r="B20" s="33"/>
      <c r="C20" s="33"/>
      <c r="D20" s="33"/>
      <c r="E20" s="33"/>
      <c r="F20" s="33"/>
      <c r="G20" s="33"/>
      <c r="H20" s="33"/>
      <c r="I20" s="33"/>
      <c r="J20" s="33"/>
      <c r="K20" s="33"/>
      <c r="L20" s="33"/>
      <c r="AM20" s="132" t="s">
        <v>226</v>
      </c>
      <c r="AN20" s="181" t="s">
        <v>337</v>
      </c>
      <c r="AO20" s="80"/>
      <c r="AU20" s="166" t="s">
        <v>44</v>
      </c>
    </row>
    <row r="21" spans="1:47" s="4" customFormat="1" ht="15" customHeight="1" thickBot="1" x14ac:dyDescent="0.5">
      <c r="A21" s="62" t="s">
        <v>0</v>
      </c>
      <c r="B21" s="301" t="s">
        <v>29</v>
      </c>
      <c r="C21" s="302"/>
      <c r="D21" s="158" t="s">
        <v>1</v>
      </c>
      <c r="E21" s="62" t="s">
        <v>2</v>
      </c>
      <c r="G21" s="62" t="s">
        <v>0</v>
      </c>
      <c r="H21" s="301" t="s">
        <v>29</v>
      </c>
      <c r="I21" s="302"/>
      <c r="J21" s="158" t="s">
        <v>1</v>
      </c>
      <c r="K21" s="62" t="s">
        <v>2</v>
      </c>
      <c r="M21" s="47"/>
      <c r="N21" s="35" t="s">
        <v>3</v>
      </c>
      <c r="O21" s="34" t="s">
        <v>4</v>
      </c>
      <c r="P21" s="47"/>
      <c r="AL21" s="24"/>
      <c r="AU21" s="166" t="s">
        <v>166</v>
      </c>
    </row>
    <row r="22" spans="1:47" s="4" customFormat="1" ht="15" customHeight="1" x14ac:dyDescent="0.45">
      <c r="A22" s="159">
        <v>1</v>
      </c>
      <c r="B22" s="223"/>
      <c r="C22" s="224"/>
      <c r="D22" s="157"/>
      <c r="E22" s="58" t="str">
        <f t="shared" ref="E22:E76" si="0">IF(D22&lt;&gt;"",1,"")</f>
        <v/>
      </c>
      <c r="F22" s="59"/>
      <c r="G22" s="159">
        <v>56</v>
      </c>
      <c r="H22" s="223"/>
      <c r="I22" s="224"/>
      <c r="J22" s="157"/>
      <c r="K22" s="58" t="str">
        <f t="shared" ref="K22:K76" si="1">IF(J22&lt;&gt;"",1,"")</f>
        <v/>
      </c>
      <c r="M22" s="47"/>
      <c r="N22" s="91" t="s">
        <v>99</v>
      </c>
      <c r="O22" s="107">
        <f>SUMIFS($E$22:$E$76,$D$22:$D$76,N22)+SUMIFS($K$22:$K$76,$J$22:$J$76,N22)</f>
        <v>0</v>
      </c>
      <c r="P22" s="47"/>
      <c r="S22" s="23"/>
      <c r="AL22" s="24"/>
      <c r="AU22" s="166" t="s">
        <v>167</v>
      </c>
    </row>
    <row r="23" spans="1:47" s="24" customFormat="1" ht="15" customHeight="1" x14ac:dyDescent="0.45">
      <c r="A23" s="159">
        <v>2</v>
      </c>
      <c r="B23" s="223"/>
      <c r="C23" s="224"/>
      <c r="D23" s="157"/>
      <c r="E23" s="58" t="str">
        <f t="shared" si="0"/>
        <v/>
      </c>
      <c r="F23" s="59"/>
      <c r="G23" s="159">
        <v>57</v>
      </c>
      <c r="H23" s="223"/>
      <c r="I23" s="224"/>
      <c r="J23" s="157"/>
      <c r="K23" s="58" t="str">
        <f t="shared" si="1"/>
        <v/>
      </c>
      <c r="M23" s="47"/>
      <c r="N23" s="91" t="s">
        <v>100</v>
      </c>
      <c r="O23" s="107">
        <f>SUMIFS($E$22:$E$76,$D$22:$D$76,N23)+SUMIFS($K$22:$K$76,$J$22:$J$76,N23)</f>
        <v>0</v>
      </c>
      <c r="P23" s="47"/>
      <c r="Q23" s="4"/>
      <c r="S23" s="23"/>
      <c r="AU23" s="166" t="s">
        <v>89</v>
      </c>
    </row>
    <row r="24" spans="1:47" s="24" customFormat="1" ht="15" customHeight="1" x14ac:dyDescent="0.45">
      <c r="A24" s="159">
        <v>3</v>
      </c>
      <c r="B24" s="223"/>
      <c r="C24" s="224"/>
      <c r="D24" s="157"/>
      <c r="E24" s="58" t="str">
        <f t="shared" si="0"/>
        <v/>
      </c>
      <c r="F24" s="59"/>
      <c r="G24" s="159">
        <v>58</v>
      </c>
      <c r="H24" s="223"/>
      <c r="I24" s="224"/>
      <c r="J24" s="157"/>
      <c r="K24" s="58" t="str">
        <f t="shared" si="1"/>
        <v/>
      </c>
      <c r="M24" s="48"/>
      <c r="N24" s="91" t="s">
        <v>101</v>
      </c>
      <c r="O24" s="107">
        <f>SUMIFS($E$22:$E$76,$D$22:$D$76,N24)+SUMIFS($K$22:$K$76,$J$22:$J$76,N24)</f>
        <v>0</v>
      </c>
      <c r="P24" s="47"/>
      <c r="Q24" s="4"/>
      <c r="S24" s="25"/>
      <c r="AL24" s="4"/>
      <c r="AU24" s="166" t="s">
        <v>45</v>
      </c>
    </row>
    <row r="25" spans="1:47" s="24" customFormat="1" ht="15" customHeight="1" x14ac:dyDescent="0.45">
      <c r="A25" s="159">
        <v>4</v>
      </c>
      <c r="B25" s="223"/>
      <c r="C25" s="224"/>
      <c r="D25" s="157"/>
      <c r="E25" s="58" t="str">
        <f t="shared" si="0"/>
        <v/>
      </c>
      <c r="F25" s="59"/>
      <c r="G25" s="159">
        <v>59</v>
      </c>
      <c r="H25" s="223"/>
      <c r="I25" s="224"/>
      <c r="J25" s="157"/>
      <c r="K25" s="58" t="str">
        <f t="shared" si="1"/>
        <v/>
      </c>
      <c r="M25" s="48"/>
      <c r="N25" s="91" t="s">
        <v>102</v>
      </c>
      <c r="O25" s="107">
        <f t="shared" ref="O25:O32" si="2">SUMIFS($E$22:$E$76,$D$22:$D$76,N25)+SUMIFS($K$22:$K$76,$J$22:$J$76,N25)</f>
        <v>0</v>
      </c>
      <c r="P25" s="47"/>
      <c r="Q25" s="4"/>
      <c r="S25" s="25"/>
      <c r="AL25" s="4"/>
      <c r="AU25" s="166" t="s">
        <v>148</v>
      </c>
    </row>
    <row r="26" spans="1:47" s="24" customFormat="1" ht="15" customHeight="1" x14ac:dyDescent="0.45">
      <c r="A26" s="159">
        <v>5</v>
      </c>
      <c r="B26" s="223"/>
      <c r="C26" s="224"/>
      <c r="D26" s="157"/>
      <c r="E26" s="58" t="str">
        <f t="shared" si="0"/>
        <v/>
      </c>
      <c r="F26" s="59"/>
      <c r="G26" s="159">
        <v>60</v>
      </c>
      <c r="H26" s="223"/>
      <c r="I26" s="224"/>
      <c r="J26" s="157"/>
      <c r="K26" s="58" t="str">
        <f t="shared" si="1"/>
        <v/>
      </c>
      <c r="M26" s="48"/>
      <c r="N26" s="91" t="s">
        <v>103</v>
      </c>
      <c r="O26" s="107">
        <f>SUMIFS($E$22:$E$76,$D$22:$D$76,N26)+SUMIFS($K$22:$K$76,$J$22:$J$76,N26)</f>
        <v>0</v>
      </c>
      <c r="P26" s="47"/>
      <c r="Q26" s="26"/>
      <c r="S26" s="25"/>
      <c r="AL26" s="4"/>
      <c r="AU26" s="166" t="s">
        <v>46</v>
      </c>
    </row>
    <row r="27" spans="1:47" s="24" customFormat="1" ht="15" customHeight="1" x14ac:dyDescent="0.45">
      <c r="A27" s="159">
        <v>6</v>
      </c>
      <c r="B27" s="223"/>
      <c r="C27" s="224"/>
      <c r="D27" s="157"/>
      <c r="E27" s="58" t="str">
        <f t="shared" si="0"/>
        <v/>
      </c>
      <c r="F27" s="59"/>
      <c r="G27" s="159">
        <v>61</v>
      </c>
      <c r="H27" s="223"/>
      <c r="I27" s="224"/>
      <c r="J27" s="157"/>
      <c r="K27" s="58" t="str">
        <f t="shared" si="1"/>
        <v/>
      </c>
      <c r="M27" s="48"/>
      <c r="N27" s="91" t="s">
        <v>104</v>
      </c>
      <c r="O27" s="107">
        <f t="shared" si="2"/>
        <v>0</v>
      </c>
      <c r="P27" s="49"/>
      <c r="Q27" s="27"/>
      <c r="S27" s="25"/>
      <c r="AL27" s="4"/>
      <c r="AU27" s="166" t="s">
        <v>149</v>
      </c>
    </row>
    <row r="28" spans="1:47" s="24" customFormat="1" ht="15" customHeight="1" x14ac:dyDescent="0.45">
      <c r="A28" s="159">
        <v>7</v>
      </c>
      <c r="B28" s="223"/>
      <c r="C28" s="224"/>
      <c r="D28" s="157"/>
      <c r="E28" s="58" t="str">
        <f t="shared" si="0"/>
        <v/>
      </c>
      <c r="F28" s="59"/>
      <c r="G28" s="159">
        <v>62</v>
      </c>
      <c r="H28" s="223"/>
      <c r="I28" s="224"/>
      <c r="J28" s="157"/>
      <c r="K28" s="58" t="str">
        <f t="shared" si="1"/>
        <v/>
      </c>
      <c r="M28" s="48"/>
      <c r="N28" s="91" t="s">
        <v>105</v>
      </c>
      <c r="O28" s="107">
        <f>SUMIFS($E$22:$E$76,$D$22:$D$76,N28)+SUMIFS($K$22:$K$76,$J$22:$J$76,N28)</f>
        <v>0</v>
      </c>
      <c r="P28" s="50"/>
      <c r="Q28" s="27"/>
      <c r="S28" s="25"/>
      <c r="AL28" s="4"/>
      <c r="AU28" s="166" t="s">
        <v>150</v>
      </c>
    </row>
    <row r="29" spans="1:47" s="24" customFormat="1" ht="15" customHeight="1" x14ac:dyDescent="0.45">
      <c r="A29" s="159">
        <v>8</v>
      </c>
      <c r="B29" s="223"/>
      <c r="C29" s="224"/>
      <c r="D29" s="157"/>
      <c r="E29" s="58" t="str">
        <f t="shared" si="0"/>
        <v/>
      </c>
      <c r="F29" s="59"/>
      <c r="G29" s="159">
        <v>63</v>
      </c>
      <c r="H29" s="223"/>
      <c r="I29" s="224"/>
      <c r="J29" s="157"/>
      <c r="K29" s="58" t="str">
        <f t="shared" si="1"/>
        <v/>
      </c>
      <c r="M29" s="48"/>
      <c r="N29" s="91" t="s">
        <v>106</v>
      </c>
      <c r="O29" s="107">
        <f t="shared" si="2"/>
        <v>0</v>
      </c>
      <c r="P29" s="50"/>
      <c r="Q29" s="27"/>
      <c r="S29" s="25"/>
      <c r="AL29" s="4"/>
      <c r="AU29" s="166" t="s">
        <v>151</v>
      </c>
    </row>
    <row r="30" spans="1:47" s="24" customFormat="1" ht="15" customHeight="1" x14ac:dyDescent="0.45">
      <c r="A30" s="159">
        <v>9</v>
      </c>
      <c r="B30" s="223"/>
      <c r="C30" s="224"/>
      <c r="D30" s="157"/>
      <c r="E30" s="58" t="str">
        <f t="shared" si="0"/>
        <v/>
      </c>
      <c r="F30" s="59"/>
      <c r="G30" s="159">
        <v>64</v>
      </c>
      <c r="H30" s="223"/>
      <c r="I30" s="224"/>
      <c r="J30" s="157"/>
      <c r="K30" s="58" t="str">
        <f t="shared" si="1"/>
        <v/>
      </c>
      <c r="M30" s="48"/>
      <c r="N30" s="91" t="s">
        <v>107</v>
      </c>
      <c r="O30" s="107">
        <f t="shared" si="2"/>
        <v>0</v>
      </c>
      <c r="P30" s="50"/>
      <c r="Q30" s="27"/>
      <c r="R30" s="4"/>
      <c r="S30" s="25"/>
      <c r="AL30" s="4"/>
      <c r="AU30" s="166" t="s">
        <v>152</v>
      </c>
    </row>
    <row r="31" spans="1:47" s="24" customFormat="1" ht="15" customHeight="1" x14ac:dyDescent="0.45">
      <c r="A31" s="159">
        <v>10</v>
      </c>
      <c r="B31" s="223"/>
      <c r="C31" s="224"/>
      <c r="D31" s="157"/>
      <c r="E31" s="58" t="str">
        <f t="shared" si="0"/>
        <v/>
      </c>
      <c r="F31" s="59"/>
      <c r="G31" s="159">
        <v>65</v>
      </c>
      <c r="H31" s="223"/>
      <c r="I31" s="224"/>
      <c r="J31" s="157"/>
      <c r="K31" s="58" t="str">
        <f t="shared" si="1"/>
        <v/>
      </c>
      <c r="M31" s="48"/>
      <c r="N31" s="91" t="s">
        <v>108</v>
      </c>
      <c r="O31" s="107">
        <f t="shared" si="2"/>
        <v>0</v>
      </c>
      <c r="P31" s="50"/>
      <c r="Q31" s="27"/>
      <c r="R31" s="4"/>
      <c r="S31" s="25"/>
      <c r="AL31" s="28"/>
      <c r="AU31" s="166" t="s">
        <v>168</v>
      </c>
    </row>
    <row r="32" spans="1:47" s="24" customFormat="1" ht="15" customHeight="1" x14ac:dyDescent="0.45">
      <c r="A32" s="159">
        <v>11</v>
      </c>
      <c r="B32" s="223"/>
      <c r="C32" s="224"/>
      <c r="D32" s="157"/>
      <c r="E32" s="58" t="str">
        <f t="shared" si="0"/>
        <v/>
      </c>
      <c r="F32" s="59"/>
      <c r="G32" s="159">
        <v>66</v>
      </c>
      <c r="H32" s="223"/>
      <c r="I32" s="224"/>
      <c r="J32" s="157"/>
      <c r="K32" s="58" t="str">
        <f t="shared" si="1"/>
        <v/>
      </c>
      <c r="M32" s="48"/>
      <c r="N32" s="91" t="s">
        <v>109</v>
      </c>
      <c r="O32" s="107">
        <f t="shared" si="2"/>
        <v>0</v>
      </c>
      <c r="P32" s="50"/>
      <c r="Q32" s="27"/>
      <c r="R32" s="4"/>
      <c r="S32" s="25"/>
      <c r="AL32" s="28"/>
      <c r="AU32" s="166" t="s">
        <v>169</v>
      </c>
    </row>
    <row r="33" spans="1:47" s="4" customFormat="1" ht="15" customHeight="1" thickBot="1" x14ac:dyDescent="0.5">
      <c r="A33" s="159">
        <v>12</v>
      </c>
      <c r="B33" s="223"/>
      <c r="C33" s="224"/>
      <c r="D33" s="157"/>
      <c r="E33" s="58" t="str">
        <f t="shared" si="0"/>
        <v/>
      </c>
      <c r="F33" s="59"/>
      <c r="G33" s="159">
        <v>67</v>
      </c>
      <c r="H33" s="223"/>
      <c r="I33" s="224"/>
      <c r="J33" s="157"/>
      <c r="K33" s="58" t="str">
        <f t="shared" si="1"/>
        <v/>
      </c>
      <c r="M33" s="48"/>
      <c r="N33" s="134" t="s">
        <v>110</v>
      </c>
      <c r="O33" s="135">
        <f>SUMIFS($E$22:$E$76,$D$22:$D$76,N33)+SUMIFS($K$22:$K$76,$J$22:$J$76,N33)</f>
        <v>0</v>
      </c>
      <c r="P33" s="50"/>
      <c r="Q33" s="27"/>
      <c r="S33" s="25"/>
      <c r="AL33" s="28"/>
      <c r="AU33" s="166" t="s">
        <v>170</v>
      </c>
    </row>
    <row r="34" spans="1:47" s="4" customFormat="1" ht="15" customHeight="1" x14ac:dyDescent="0.45">
      <c r="A34" s="159">
        <v>13</v>
      </c>
      <c r="B34" s="223"/>
      <c r="C34" s="224"/>
      <c r="D34" s="157"/>
      <c r="E34" s="58" t="str">
        <f t="shared" si="0"/>
        <v/>
      </c>
      <c r="F34" s="59"/>
      <c r="G34" s="159">
        <v>68</v>
      </c>
      <c r="H34" s="223"/>
      <c r="I34" s="224"/>
      <c r="J34" s="157"/>
      <c r="K34" s="58" t="str">
        <f t="shared" si="1"/>
        <v/>
      </c>
      <c r="M34" s="47"/>
      <c r="P34" s="50"/>
      <c r="Q34" s="27"/>
      <c r="S34" s="23"/>
      <c r="AU34" s="166" t="s">
        <v>153</v>
      </c>
    </row>
    <row r="35" spans="1:47" s="4" customFormat="1" ht="15" customHeight="1" x14ac:dyDescent="0.45">
      <c r="A35" s="159">
        <v>14</v>
      </c>
      <c r="B35" s="223"/>
      <c r="C35" s="224"/>
      <c r="D35" s="157"/>
      <c r="E35" s="58" t="str">
        <f t="shared" si="0"/>
        <v/>
      </c>
      <c r="F35" s="59"/>
      <c r="G35" s="159">
        <v>69</v>
      </c>
      <c r="H35" s="223"/>
      <c r="I35" s="224"/>
      <c r="J35" s="157"/>
      <c r="K35" s="58" t="str">
        <f t="shared" si="1"/>
        <v/>
      </c>
      <c r="M35" s="47"/>
      <c r="P35" s="51"/>
      <c r="Q35" s="27"/>
      <c r="S35" s="23"/>
      <c r="AU35" s="166" t="s">
        <v>171</v>
      </c>
    </row>
    <row r="36" spans="1:47" s="4" customFormat="1" ht="15" customHeight="1" x14ac:dyDescent="0.45">
      <c r="A36" s="159">
        <v>15</v>
      </c>
      <c r="B36" s="223"/>
      <c r="C36" s="224"/>
      <c r="D36" s="157"/>
      <c r="E36" s="58" t="str">
        <f t="shared" si="0"/>
        <v/>
      </c>
      <c r="F36" s="59"/>
      <c r="G36" s="159">
        <v>70</v>
      </c>
      <c r="H36" s="223"/>
      <c r="I36" s="224"/>
      <c r="J36" s="157"/>
      <c r="K36" s="58" t="str">
        <f t="shared" si="1"/>
        <v/>
      </c>
      <c r="M36" s="47"/>
      <c r="N36" s="156" t="s">
        <v>5</v>
      </c>
      <c r="O36" s="88">
        <f>SUM(O22:O33)</f>
        <v>0</v>
      </c>
      <c r="P36" s="51"/>
      <c r="Q36" s="27"/>
      <c r="R36" s="28"/>
      <c r="S36" s="23"/>
      <c r="AN36" s="20"/>
      <c r="AU36" s="166" t="s">
        <v>126</v>
      </c>
    </row>
    <row r="37" spans="1:47" s="4" customFormat="1" ht="15" customHeight="1" x14ac:dyDescent="0.45">
      <c r="A37" s="159">
        <v>16</v>
      </c>
      <c r="B37" s="223"/>
      <c r="C37" s="224"/>
      <c r="D37" s="157"/>
      <c r="E37" s="58" t="str">
        <f t="shared" si="0"/>
        <v/>
      </c>
      <c r="F37" s="59"/>
      <c r="G37" s="159">
        <v>71</v>
      </c>
      <c r="H37" s="223"/>
      <c r="I37" s="224"/>
      <c r="J37" s="157"/>
      <c r="K37" s="58" t="str">
        <f t="shared" si="1"/>
        <v/>
      </c>
      <c r="M37" s="47"/>
      <c r="N37" s="47"/>
      <c r="O37" s="47"/>
      <c r="P37" s="51"/>
      <c r="Q37" s="29"/>
      <c r="R37" s="28"/>
      <c r="S37" s="23"/>
      <c r="AN37" s="20"/>
      <c r="AU37" s="166" t="s">
        <v>47</v>
      </c>
    </row>
    <row r="38" spans="1:47" s="4" customFormat="1" ht="15" customHeight="1" x14ac:dyDescent="0.45">
      <c r="A38" s="159">
        <v>17</v>
      </c>
      <c r="B38" s="223"/>
      <c r="C38" s="224"/>
      <c r="D38" s="157"/>
      <c r="E38" s="58" t="str">
        <f t="shared" si="0"/>
        <v/>
      </c>
      <c r="F38" s="59"/>
      <c r="G38" s="159">
        <v>72</v>
      </c>
      <c r="H38" s="223"/>
      <c r="I38" s="224"/>
      <c r="J38" s="157"/>
      <c r="K38" s="58" t="str">
        <f t="shared" si="1"/>
        <v/>
      </c>
      <c r="M38" s="47"/>
      <c r="N38" s="369" t="s">
        <v>6</v>
      </c>
      <c r="O38" s="370"/>
      <c r="P38" s="136">
        <f>O22+O25+O28+O31</f>
        <v>0</v>
      </c>
      <c r="Q38" s="29"/>
      <c r="S38" s="23"/>
      <c r="AN38" s="20"/>
      <c r="AU38" s="166" t="s">
        <v>154</v>
      </c>
    </row>
    <row r="39" spans="1:47" s="4" customFormat="1" ht="15" customHeight="1" x14ac:dyDescent="0.45">
      <c r="A39" s="159">
        <v>18</v>
      </c>
      <c r="B39" s="223"/>
      <c r="C39" s="224"/>
      <c r="D39" s="157"/>
      <c r="E39" s="58" t="str">
        <f t="shared" si="0"/>
        <v/>
      </c>
      <c r="F39" s="59"/>
      <c r="G39" s="159">
        <v>73</v>
      </c>
      <c r="H39" s="223"/>
      <c r="I39" s="224"/>
      <c r="J39" s="157"/>
      <c r="K39" s="58" t="str">
        <f t="shared" si="1"/>
        <v/>
      </c>
      <c r="M39" s="47"/>
      <c r="N39" s="369" t="s">
        <v>7</v>
      </c>
      <c r="O39" s="370"/>
      <c r="P39" s="136">
        <f>O23+O32+O29+O26</f>
        <v>0</v>
      </c>
      <c r="Q39" s="29"/>
      <c r="S39" s="23"/>
      <c r="AN39" s="20"/>
      <c r="AU39" s="166" t="s">
        <v>155</v>
      </c>
    </row>
    <row r="40" spans="1:47" s="28" customFormat="1" ht="15" customHeight="1" x14ac:dyDescent="0.45">
      <c r="A40" s="159">
        <v>19</v>
      </c>
      <c r="B40" s="223"/>
      <c r="C40" s="224"/>
      <c r="D40" s="157"/>
      <c r="E40" s="58" t="str">
        <f t="shared" si="0"/>
        <v/>
      </c>
      <c r="F40" s="60"/>
      <c r="G40" s="159">
        <v>74</v>
      </c>
      <c r="H40" s="223"/>
      <c r="I40" s="224"/>
      <c r="J40" s="157"/>
      <c r="K40" s="58" t="str">
        <f t="shared" si="1"/>
        <v/>
      </c>
      <c r="M40" s="47"/>
      <c r="N40" s="369" t="s">
        <v>8</v>
      </c>
      <c r="O40" s="370"/>
      <c r="P40" s="136">
        <f>O239+O33+O30+O27+O24</f>
        <v>0</v>
      </c>
      <c r="Q40" s="29"/>
      <c r="R40" s="4"/>
      <c r="S40" s="23"/>
      <c r="AL40" s="4"/>
      <c r="AM40" s="4"/>
      <c r="AN40" s="20"/>
      <c r="AU40" s="166" t="s">
        <v>91</v>
      </c>
    </row>
    <row r="41" spans="1:47" s="28" customFormat="1" ht="15" customHeight="1" x14ac:dyDescent="0.45">
      <c r="A41" s="159">
        <v>20</v>
      </c>
      <c r="B41" s="223"/>
      <c r="C41" s="224"/>
      <c r="D41" s="157"/>
      <c r="E41" s="58" t="str">
        <f t="shared" si="0"/>
        <v/>
      </c>
      <c r="F41" s="60"/>
      <c r="G41" s="159">
        <v>75</v>
      </c>
      <c r="H41" s="223"/>
      <c r="I41" s="224"/>
      <c r="J41" s="157"/>
      <c r="K41" s="58" t="str">
        <f t="shared" si="1"/>
        <v/>
      </c>
      <c r="M41" s="52"/>
      <c r="N41" s="371" t="s">
        <v>9</v>
      </c>
      <c r="O41" s="372"/>
      <c r="P41" s="136">
        <f>SUM(P38:P40)</f>
        <v>0</v>
      </c>
      <c r="Q41" s="29"/>
      <c r="R41" s="4"/>
      <c r="S41" s="30"/>
      <c r="AL41" s="4"/>
      <c r="AM41" s="4"/>
      <c r="AN41" s="20"/>
      <c r="AU41" s="166" t="s">
        <v>48</v>
      </c>
    </row>
    <row r="42" spans="1:47" s="28" customFormat="1" ht="15" customHeight="1" x14ac:dyDescent="0.45">
      <c r="A42" s="159">
        <v>21</v>
      </c>
      <c r="B42" s="223"/>
      <c r="C42" s="224"/>
      <c r="D42" s="157"/>
      <c r="E42" s="58" t="str">
        <f t="shared" si="0"/>
        <v/>
      </c>
      <c r="F42" s="60"/>
      <c r="G42" s="159">
        <v>76</v>
      </c>
      <c r="H42" s="223"/>
      <c r="I42" s="224"/>
      <c r="J42" s="157"/>
      <c r="K42" s="58" t="str">
        <f t="shared" si="1"/>
        <v/>
      </c>
      <c r="M42" s="52"/>
      <c r="N42" s="369" t="s">
        <v>10</v>
      </c>
      <c r="O42" s="370"/>
      <c r="P42" s="136">
        <f>COUNTA(B22:C76)+COUNTA(H22:I76)</f>
        <v>0</v>
      </c>
      <c r="Q42" s="29"/>
      <c r="R42" s="4"/>
      <c r="AL42" s="4"/>
      <c r="AM42" s="4"/>
      <c r="AN42" s="31"/>
      <c r="AU42" s="166" t="s">
        <v>49</v>
      </c>
    </row>
    <row r="43" spans="1:47" s="4" customFormat="1" ht="15" customHeight="1" x14ac:dyDescent="0.45">
      <c r="A43" s="159">
        <v>22</v>
      </c>
      <c r="B43" s="223"/>
      <c r="C43" s="224"/>
      <c r="D43" s="157"/>
      <c r="E43" s="58" t="str">
        <f t="shared" si="0"/>
        <v/>
      </c>
      <c r="F43" s="59"/>
      <c r="G43" s="159">
        <v>77</v>
      </c>
      <c r="H43" s="223"/>
      <c r="I43" s="224"/>
      <c r="J43" s="157"/>
      <c r="K43" s="58" t="str">
        <f t="shared" si="1"/>
        <v/>
      </c>
      <c r="M43" s="52"/>
      <c r="N43" s="369" t="s">
        <v>11</v>
      </c>
      <c r="O43" s="370"/>
      <c r="P43" s="136">
        <f>SUM(K68:K76)</f>
        <v>0</v>
      </c>
      <c r="Q43" s="29"/>
      <c r="S43" s="28"/>
      <c r="AN43" s="31"/>
      <c r="AU43" s="166" t="s">
        <v>50</v>
      </c>
    </row>
    <row r="44" spans="1:47" s="4" customFormat="1" ht="15" customHeight="1" x14ac:dyDescent="0.45">
      <c r="A44" s="159">
        <v>23</v>
      </c>
      <c r="B44" s="223"/>
      <c r="C44" s="224"/>
      <c r="D44" s="157"/>
      <c r="E44" s="58" t="str">
        <f t="shared" si="0"/>
        <v/>
      </c>
      <c r="F44" s="59"/>
      <c r="G44" s="159">
        <v>78</v>
      </c>
      <c r="H44" s="223"/>
      <c r="I44" s="224"/>
      <c r="J44" s="157"/>
      <c r="K44" s="58" t="str">
        <f t="shared" si="1"/>
        <v/>
      </c>
      <c r="M44" s="47"/>
      <c r="P44" s="51"/>
      <c r="Q44" s="29"/>
      <c r="AN44" s="31"/>
      <c r="AU44" s="166" t="s">
        <v>237</v>
      </c>
    </row>
    <row r="45" spans="1:47" s="4" customFormat="1" ht="15" customHeight="1" x14ac:dyDescent="0.45">
      <c r="A45" s="159">
        <v>24</v>
      </c>
      <c r="B45" s="223"/>
      <c r="C45" s="224"/>
      <c r="D45" s="157"/>
      <c r="E45" s="58" t="str">
        <f t="shared" si="0"/>
        <v/>
      </c>
      <c r="F45" s="59"/>
      <c r="G45" s="159">
        <v>79</v>
      </c>
      <c r="H45" s="223"/>
      <c r="I45" s="224"/>
      <c r="J45" s="157"/>
      <c r="K45" s="58" t="str">
        <f t="shared" si="1"/>
        <v/>
      </c>
      <c r="M45" s="47"/>
      <c r="Q45" s="29"/>
      <c r="AN45" s="20"/>
      <c r="AU45" s="166" t="s">
        <v>174</v>
      </c>
    </row>
    <row r="46" spans="1:47" s="4" customFormat="1" ht="15" customHeight="1" x14ac:dyDescent="0.45">
      <c r="A46" s="159">
        <v>25</v>
      </c>
      <c r="B46" s="223"/>
      <c r="C46" s="224"/>
      <c r="D46" s="157"/>
      <c r="E46" s="58" t="str">
        <f t="shared" si="0"/>
        <v/>
      </c>
      <c r="F46" s="59"/>
      <c r="G46" s="159">
        <v>80</v>
      </c>
      <c r="H46" s="223"/>
      <c r="I46" s="224"/>
      <c r="J46" s="157"/>
      <c r="K46" s="58" t="str">
        <f t="shared" si="1"/>
        <v/>
      </c>
      <c r="M46" s="47"/>
      <c r="Q46" s="29"/>
      <c r="AN46" s="20"/>
      <c r="AU46" s="166" t="s">
        <v>51</v>
      </c>
    </row>
    <row r="47" spans="1:47" s="4" customFormat="1" ht="15" customHeight="1" x14ac:dyDescent="0.45">
      <c r="A47" s="159">
        <v>26</v>
      </c>
      <c r="B47" s="223"/>
      <c r="C47" s="224"/>
      <c r="D47" s="157"/>
      <c r="E47" s="58" t="str">
        <f t="shared" si="0"/>
        <v/>
      </c>
      <c r="F47" s="59"/>
      <c r="G47" s="159">
        <v>81</v>
      </c>
      <c r="H47" s="223"/>
      <c r="I47" s="224"/>
      <c r="J47" s="157"/>
      <c r="K47" s="58" t="str">
        <f t="shared" si="1"/>
        <v/>
      </c>
      <c r="M47" s="47"/>
      <c r="AN47" s="20"/>
      <c r="AU47" s="166" t="s">
        <v>52</v>
      </c>
    </row>
    <row r="48" spans="1:47" s="4" customFormat="1" ht="15" customHeight="1" x14ac:dyDescent="0.45">
      <c r="A48" s="159">
        <v>27</v>
      </c>
      <c r="B48" s="223"/>
      <c r="C48" s="224"/>
      <c r="D48" s="157"/>
      <c r="E48" s="58" t="str">
        <f t="shared" si="0"/>
        <v/>
      </c>
      <c r="F48" s="59"/>
      <c r="G48" s="159">
        <v>82</v>
      </c>
      <c r="H48" s="223"/>
      <c r="I48" s="224"/>
      <c r="J48" s="157"/>
      <c r="K48" s="58" t="str">
        <f t="shared" si="1"/>
        <v/>
      </c>
      <c r="M48" s="47"/>
      <c r="Q48" s="29"/>
      <c r="AN48" s="20"/>
      <c r="AU48" s="166" t="s">
        <v>156</v>
      </c>
    </row>
    <row r="49" spans="1:47" s="4" customFormat="1" ht="15" customHeight="1" x14ac:dyDescent="0.45">
      <c r="A49" s="159">
        <v>28</v>
      </c>
      <c r="B49" s="223"/>
      <c r="C49" s="224"/>
      <c r="D49" s="157"/>
      <c r="E49" s="58" t="str">
        <f t="shared" si="0"/>
        <v/>
      </c>
      <c r="F49" s="59"/>
      <c r="G49" s="159">
        <v>83</v>
      </c>
      <c r="H49" s="223"/>
      <c r="I49" s="224"/>
      <c r="J49" s="157"/>
      <c r="K49" s="58" t="str">
        <f t="shared" si="1"/>
        <v/>
      </c>
      <c r="M49" s="47"/>
      <c r="Q49" s="29"/>
      <c r="AN49" s="20"/>
      <c r="AU49" s="166" t="s">
        <v>53</v>
      </c>
    </row>
    <row r="50" spans="1:47" s="4" customFormat="1" ht="15" customHeight="1" x14ac:dyDescent="0.45">
      <c r="A50" s="159">
        <v>29</v>
      </c>
      <c r="B50" s="223"/>
      <c r="C50" s="224"/>
      <c r="D50" s="157"/>
      <c r="E50" s="58" t="str">
        <f t="shared" si="0"/>
        <v/>
      </c>
      <c r="F50" s="59"/>
      <c r="G50" s="159">
        <v>84</v>
      </c>
      <c r="H50" s="223"/>
      <c r="I50" s="224"/>
      <c r="J50" s="157"/>
      <c r="K50" s="58" t="str">
        <f t="shared" si="1"/>
        <v/>
      </c>
      <c r="M50" s="47"/>
      <c r="Q50" s="64"/>
      <c r="AN50" s="20"/>
      <c r="AU50" s="166" t="s">
        <v>157</v>
      </c>
    </row>
    <row r="51" spans="1:47" s="4" customFormat="1" ht="15" customHeight="1" x14ac:dyDescent="0.45">
      <c r="A51" s="159">
        <v>30</v>
      </c>
      <c r="B51" s="223"/>
      <c r="C51" s="224"/>
      <c r="D51" s="157"/>
      <c r="E51" s="58" t="str">
        <f t="shared" si="0"/>
        <v/>
      </c>
      <c r="F51" s="59"/>
      <c r="G51" s="159">
        <v>85</v>
      </c>
      <c r="H51" s="223"/>
      <c r="I51" s="224"/>
      <c r="J51" s="157"/>
      <c r="K51" s="58" t="str">
        <f t="shared" si="1"/>
        <v/>
      </c>
      <c r="M51" s="47"/>
      <c r="Q51" s="64"/>
      <c r="AN51" s="20"/>
      <c r="AU51" s="166" t="s">
        <v>158</v>
      </c>
    </row>
    <row r="52" spans="1:47" s="4" customFormat="1" ht="15" customHeight="1" x14ac:dyDescent="0.45">
      <c r="A52" s="159">
        <v>31</v>
      </c>
      <c r="B52" s="223"/>
      <c r="C52" s="224"/>
      <c r="D52" s="157"/>
      <c r="E52" s="58" t="str">
        <f t="shared" si="0"/>
        <v/>
      </c>
      <c r="F52" s="59"/>
      <c r="G52" s="159">
        <v>86</v>
      </c>
      <c r="H52" s="223"/>
      <c r="I52" s="224"/>
      <c r="J52" s="157"/>
      <c r="K52" s="58" t="str">
        <f t="shared" si="1"/>
        <v/>
      </c>
      <c r="M52" s="47"/>
      <c r="Q52" s="64"/>
      <c r="AN52" s="20"/>
      <c r="AU52" s="166" t="s">
        <v>159</v>
      </c>
    </row>
    <row r="53" spans="1:47" s="4" customFormat="1" ht="15" customHeight="1" x14ac:dyDescent="0.45">
      <c r="A53" s="159">
        <v>32</v>
      </c>
      <c r="B53" s="223"/>
      <c r="C53" s="224"/>
      <c r="D53" s="157"/>
      <c r="E53" s="58" t="str">
        <f t="shared" si="0"/>
        <v/>
      </c>
      <c r="F53" s="59"/>
      <c r="G53" s="159">
        <v>87</v>
      </c>
      <c r="H53" s="223"/>
      <c r="I53" s="224"/>
      <c r="J53" s="157"/>
      <c r="K53" s="58" t="str">
        <f t="shared" si="1"/>
        <v/>
      </c>
      <c r="M53" s="47"/>
      <c r="N53" s="167"/>
      <c r="O53" s="167"/>
      <c r="P53" s="55"/>
      <c r="Q53" s="64"/>
      <c r="AN53" s="20"/>
      <c r="AU53" s="166" t="s">
        <v>160</v>
      </c>
    </row>
    <row r="54" spans="1:47" s="4" customFormat="1" ht="15" customHeight="1" x14ac:dyDescent="0.45">
      <c r="A54" s="159">
        <v>33</v>
      </c>
      <c r="B54" s="223"/>
      <c r="C54" s="224"/>
      <c r="D54" s="157"/>
      <c r="E54" s="58" t="str">
        <f t="shared" si="0"/>
        <v/>
      </c>
      <c r="F54" s="59"/>
      <c r="G54" s="159">
        <v>88</v>
      </c>
      <c r="H54" s="223"/>
      <c r="I54" s="224"/>
      <c r="J54" s="157"/>
      <c r="K54" s="58" t="str">
        <f t="shared" si="1"/>
        <v/>
      </c>
      <c r="M54" s="47"/>
      <c r="Q54" s="29"/>
      <c r="AN54" s="20"/>
      <c r="AU54" s="166" t="s">
        <v>238</v>
      </c>
    </row>
    <row r="55" spans="1:47" s="4" customFormat="1" ht="15" customHeight="1" x14ac:dyDescent="0.45">
      <c r="A55" s="159">
        <v>34</v>
      </c>
      <c r="B55" s="223"/>
      <c r="C55" s="224"/>
      <c r="D55" s="157"/>
      <c r="E55" s="58" t="str">
        <f t="shared" si="0"/>
        <v/>
      </c>
      <c r="F55" s="59"/>
      <c r="G55" s="159">
        <v>89</v>
      </c>
      <c r="H55" s="223"/>
      <c r="I55" s="224"/>
      <c r="J55" s="157"/>
      <c r="K55" s="58" t="str">
        <f t="shared" si="1"/>
        <v/>
      </c>
      <c r="M55" s="47"/>
      <c r="Q55" s="29"/>
      <c r="AN55" s="20"/>
    </row>
    <row r="56" spans="1:47" s="4" customFormat="1" ht="15" customHeight="1" x14ac:dyDescent="0.45">
      <c r="A56" s="159">
        <v>35</v>
      </c>
      <c r="B56" s="223"/>
      <c r="C56" s="224"/>
      <c r="D56" s="157"/>
      <c r="E56" s="58" t="str">
        <f t="shared" si="0"/>
        <v/>
      </c>
      <c r="F56" s="59"/>
      <c r="G56" s="159">
        <v>90</v>
      </c>
      <c r="H56" s="223"/>
      <c r="I56" s="224"/>
      <c r="J56" s="157"/>
      <c r="K56" s="58" t="str">
        <f t="shared" si="1"/>
        <v/>
      </c>
      <c r="M56" s="47"/>
      <c r="Q56" s="29"/>
      <c r="AN56" s="20"/>
    </row>
    <row r="57" spans="1:47" s="4" customFormat="1" ht="15" customHeight="1" x14ac:dyDescent="0.45">
      <c r="A57" s="159">
        <v>36</v>
      </c>
      <c r="B57" s="223"/>
      <c r="C57" s="224"/>
      <c r="D57" s="157"/>
      <c r="E57" s="58" t="str">
        <f t="shared" si="0"/>
        <v/>
      </c>
      <c r="F57" s="59"/>
      <c r="G57" s="159">
        <v>91</v>
      </c>
      <c r="H57" s="223"/>
      <c r="I57" s="224"/>
      <c r="J57" s="157"/>
      <c r="K57" s="58" t="str">
        <f t="shared" si="1"/>
        <v/>
      </c>
      <c r="M57" s="47"/>
      <c r="Q57" s="29"/>
      <c r="AN57" s="20"/>
    </row>
    <row r="58" spans="1:47" s="4" customFormat="1" ht="15" customHeight="1" x14ac:dyDescent="0.45">
      <c r="A58" s="159">
        <v>37</v>
      </c>
      <c r="B58" s="223"/>
      <c r="C58" s="224"/>
      <c r="D58" s="157"/>
      <c r="E58" s="58" t="str">
        <f t="shared" si="0"/>
        <v/>
      </c>
      <c r="F58" s="59"/>
      <c r="G58" s="159">
        <v>92</v>
      </c>
      <c r="H58" s="223"/>
      <c r="I58" s="224"/>
      <c r="J58" s="157"/>
      <c r="K58" s="58" t="str">
        <f t="shared" si="1"/>
        <v/>
      </c>
      <c r="M58" s="47"/>
      <c r="Q58" s="29"/>
      <c r="AN58" s="20"/>
    </row>
    <row r="59" spans="1:47" s="4" customFormat="1" ht="15" customHeight="1" x14ac:dyDescent="0.45">
      <c r="A59" s="159">
        <v>38</v>
      </c>
      <c r="B59" s="223"/>
      <c r="C59" s="224"/>
      <c r="D59" s="157"/>
      <c r="E59" s="58" t="str">
        <f t="shared" si="0"/>
        <v/>
      </c>
      <c r="F59" s="59"/>
      <c r="G59" s="159">
        <v>93</v>
      </c>
      <c r="H59" s="223"/>
      <c r="I59" s="224"/>
      <c r="J59" s="157"/>
      <c r="K59" s="58" t="str">
        <f t="shared" si="1"/>
        <v/>
      </c>
      <c r="M59" s="47"/>
      <c r="Q59" s="29"/>
      <c r="AN59" s="20"/>
    </row>
    <row r="60" spans="1:47" s="4" customFormat="1" ht="15" customHeight="1" x14ac:dyDescent="0.45">
      <c r="A60" s="159">
        <v>39</v>
      </c>
      <c r="B60" s="223"/>
      <c r="C60" s="224"/>
      <c r="D60" s="157"/>
      <c r="E60" s="58" t="str">
        <f t="shared" si="0"/>
        <v/>
      </c>
      <c r="F60" s="59"/>
      <c r="G60" s="159">
        <v>94</v>
      </c>
      <c r="H60" s="223"/>
      <c r="I60" s="224"/>
      <c r="J60" s="157"/>
      <c r="K60" s="58" t="str">
        <f t="shared" si="1"/>
        <v/>
      </c>
      <c r="M60" s="47"/>
      <c r="Q60" s="29"/>
      <c r="AN60" s="20"/>
    </row>
    <row r="61" spans="1:47" s="4" customFormat="1" ht="15" customHeight="1" x14ac:dyDescent="0.45">
      <c r="A61" s="159">
        <v>40</v>
      </c>
      <c r="B61" s="223"/>
      <c r="C61" s="224"/>
      <c r="D61" s="157"/>
      <c r="E61" s="58" t="str">
        <f t="shared" si="0"/>
        <v/>
      </c>
      <c r="F61" s="59"/>
      <c r="G61" s="159">
        <v>95</v>
      </c>
      <c r="H61" s="223"/>
      <c r="I61" s="224"/>
      <c r="J61" s="157"/>
      <c r="K61" s="58" t="str">
        <f t="shared" si="1"/>
        <v/>
      </c>
      <c r="M61" s="47"/>
      <c r="Q61" s="29"/>
      <c r="AN61" s="20"/>
    </row>
    <row r="62" spans="1:47" s="4" customFormat="1" ht="15" customHeight="1" x14ac:dyDescent="0.45">
      <c r="A62" s="159">
        <v>41</v>
      </c>
      <c r="B62" s="223"/>
      <c r="C62" s="224"/>
      <c r="D62" s="157"/>
      <c r="E62" s="58" t="str">
        <f t="shared" si="0"/>
        <v/>
      </c>
      <c r="F62" s="59"/>
      <c r="G62" s="159">
        <v>96</v>
      </c>
      <c r="H62" s="223"/>
      <c r="I62" s="224"/>
      <c r="J62" s="157"/>
      <c r="K62" s="58" t="str">
        <f t="shared" si="1"/>
        <v/>
      </c>
      <c r="M62" s="47"/>
      <c r="N62" s="53"/>
      <c r="O62" s="47"/>
      <c r="P62" s="47"/>
      <c r="Q62" s="29"/>
      <c r="AN62" s="20"/>
    </row>
    <row r="63" spans="1:47" s="4" customFormat="1" ht="15" customHeight="1" x14ac:dyDescent="0.45">
      <c r="A63" s="159">
        <v>42</v>
      </c>
      <c r="B63" s="223"/>
      <c r="C63" s="224"/>
      <c r="D63" s="157"/>
      <c r="E63" s="58" t="str">
        <f t="shared" si="0"/>
        <v/>
      </c>
      <c r="F63" s="59"/>
      <c r="G63" s="159">
        <v>97</v>
      </c>
      <c r="H63" s="223"/>
      <c r="I63" s="224"/>
      <c r="J63" s="157"/>
      <c r="K63" s="58" t="str">
        <f t="shared" si="1"/>
        <v/>
      </c>
      <c r="M63" s="47"/>
      <c r="N63" s="47"/>
      <c r="O63" s="47"/>
      <c r="P63" s="47"/>
      <c r="Q63" s="55"/>
      <c r="AN63" s="20"/>
    </row>
    <row r="64" spans="1:47" s="4" customFormat="1" ht="15" customHeight="1" x14ac:dyDescent="0.45">
      <c r="A64" s="159">
        <v>43</v>
      </c>
      <c r="B64" s="223"/>
      <c r="C64" s="224"/>
      <c r="D64" s="157"/>
      <c r="E64" s="58" t="str">
        <f t="shared" si="0"/>
        <v/>
      </c>
      <c r="F64" s="59"/>
      <c r="G64" s="159">
        <v>98</v>
      </c>
      <c r="H64" s="223"/>
      <c r="I64" s="224"/>
      <c r="J64" s="157"/>
      <c r="K64" s="58" t="str">
        <f t="shared" si="1"/>
        <v/>
      </c>
      <c r="M64" s="47"/>
      <c r="N64" s="138"/>
      <c r="O64" s="138"/>
      <c r="P64" s="138"/>
      <c r="Q64" s="55"/>
      <c r="AN64" s="20"/>
    </row>
    <row r="65" spans="1:40" s="4" customFormat="1" ht="15" customHeight="1" x14ac:dyDescent="0.45">
      <c r="A65" s="159">
        <v>44</v>
      </c>
      <c r="B65" s="223"/>
      <c r="C65" s="224"/>
      <c r="D65" s="157"/>
      <c r="E65" s="58" t="str">
        <f t="shared" si="0"/>
        <v/>
      </c>
      <c r="F65" s="59"/>
      <c r="G65" s="159">
        <v>99</v>
      </c>
      <c r="H65" s="223"/>
      <c r="I65" s="224"/>
      <c r="J65" s="157"/>
      <c r="K65" s="58" t="str">
        <f t="shared" si="1"/>
        <v/>
      </c>
      <c r="M65" s="47"/>
      <c r="N65" s="138"/>
      <c r="O65" s="138"/>
      <c r="P65" s="138"/>
      <c r="Q65" s="55"/>
      <c r="AN65" s="20"/>
    </row>
    <row r="66" spans="1:40" s="4" customFormat="1" ht="15" customHeight="1" x14ac:dyDescent="0.45">
      <c r="A66" s="159">
        <v>45</v>
      </c>
      <c r="B66" s="223"/>
      <c r="C66" s="224"/>
      <c r="D66" s="157"/>
      <c r="E66" s="58" t="str">
        <f t="shared" si="0"/>
        <v/>
      </c>
      <c r="F66" s="59"/>
      <c r="G66" s="61">
        <v>0</v>
      </c>
      <c r="H66" s="223"/>
      <c r="I66" s="224"/>
      <c r="J66" s="157"/>
      <c r="K66" s="58" t="str">
        <f t="shared" si="1"/>
        <v/>
      </c>
      <c r="M66" s="53"/>
      <c r="N66" s="138"/>
      <c r="O66" s="138"/>
      <c r="P66" s="138"/>
      <c r="Q66" s="55"/>
      <c r="AN66" s="20"/>
    </row>
    <row r="67" spans="1:40" s="4" customFormat="1" ht="15" customHeight="1" x14ac:dyDescent="0.45">
      <c r="A67" s="159">
        <v>46</v>
      </c>
      <c r="B67" s="223"/>
      <c r="C67" s="224"/>
      <c r="D67" s="157"/>
      <c r="E67" s="58" t="str">
        <f t="shared" si="0"/>
        <v/>
      </c>
      <c r="F67" s="59"/>
      <c r="G67" s="61" t="s">
        <v>37</v>
      </c>
      <c r="H67" s="223"/>
      <c r="I67" s="224"/>
      <c r="J67" s="157"/>
      <c r="K67" s="58" t="str">
        <f t="shared" si="1"/>
        <v/>
      </c>
      <c r="M67" s="53"/>
      <c r="N67" s="138"/>
      <c r="O67" s="138"/>
      <c r="P67" s="138"/>
      <c r="Q67" s="55"/>
      <c r="AN67" s="20"/>
    </row>
    <row r="68" spans="1:40" s="4" customFormat="1" ht="15" customHeight="1" x14ac:dyDescent="0.45">
      <c r="A68" s="22">
        <v>47</v>
      </c>
      <c r="B68" s="223"/>
      <c r="C68" s="224"/>
      <c r="D68" s="157"/>
      <c r="E68" s="58" t="str">
        <f t="shared" si="0"/>
        <v/>
      </c>
      <c r="G68" s="303" t="s">
        <v>12</v>
      </c>
      <c r="H68" s="223"/>
      <c r="I68" s="224"/>
      <c r="J68" s="157"/>
      <c r="K68" s="58" t="str">
        <f t="shared" si="1"/>
        <v/>
      </c>
      <c r="M68" s="53"/>
      <c r="N68" s="138"/>
      <c r="O68" s="138"/>
      <c r="P68" s="138"/>
      <c r="Q68" s="55"/>
      <c r="AN68" s="20"/>
    </row>
    <row r="69" spans="1:40" s="4" customFormat="1" ht="15" customHeight="1" x14ac:dyDescent="0.45">
      <c r="A69" s="22">
        <v>48</v>
      </c>
      <c r="B69" s="223"/>
      <c r="C69" s="224"/>
      <c r="D69" s="157"/>
      <c r="E69" s="58" t="str">
        <f t="shared" si="0"/>
        <v/>
      </c>
      <c r="G69" s="304"/>
      <c r="H69" s="223"/>
      <c r="I69" s="224"/>
      <c r="J69" s="157"/>
      <c r="K69" s="58" t="str">
        <f t="shared" si="1"/>
        <v/>
      </c>
      <c r="M69" s="47"/>
      <c r="N69" s="138"/>
      <c r="O69" s="138"/>
      <c r="P69" s="138"/>
      <c r="Q69" s="31"/>
      <c r="AN69" s="20"/>
    </row>
    <row r="70" spans="1:40" s="4" customFormat="1" ht="15" customHeight="1" x14ac:dyDescent="0.25">
      <c r="A70" s="22">
        <v>49</v>
      </c>
      <c r="B70" s="223"/>
      <c r="C70" s="224"/>
      <c r="D70" s="157"/>
      <c r="E70" s="58" t="str">
        <f t="shared" si="0"/>
        <v/>
      </c>
      <c r="G70" s="304"/>
      <c r="H70" s="223"/>
      <c r="I70" s="224"/>
      <c r="J70" s="157"/>
      <c r="K70" s="58" t="str">
        <f t="shared" si="1"/>
        <v/>
      </c>
      <c r="M70" s="138"/>
      <c r="N70" s="138"/>
      <c r="O70" s="138"/>
      <c r="P70" s="138"/>
      <c r="AN70" s="20"/>
    </row>
    <row r="71" spans="1:40" s="4" customFormat="1" ht="15" customHeight="1" x14ac:dyDescent="0.25">
      <c r="A71" s="22">
        <v>50</v>
      </c>
      <c r="B71" s="223"/>
      <c r="C71" s="224"/>
      <c r="D71" s="157"/>
      <c r="E71" s="58" t="str">
        <f t="shared" si="0"/>
        <v/>
      </c>
      <c r="G71" s="304"/>
      <c r="H71" s="223"/>
      <c r="I71" s="224"/>
      <c r="J71" s="157"/>
      <c r="K71" s="58" t="str">
        <f t="shared" si="1"/>
        <v/>
      </c>
      <c r="M71" s="138"/>
      <c r="N71" s="138"/>
      <c r="O71" s="138"/>
      <c r="P71" s="138"/>
      <c r="AN71" s="20"/>
    </row>
    <row r="72" spans="1:40" s="4" customFormat="1" ht="15" customHeight="1" x14ac:dyDescent="0.25">
      <c r="A72" s="22">
        <v>51</v>
      </c>
      <c r="B72" s="223"/>
      <c r="C72" s="224"/>
      <c r="D72" s="157"/>
      <c r="E72" s="58" t="str">
        <f t="shared" si="0"/>
        <v/>
      </c>
      <c r="G72" s="304"/>
      <c r="H72" s="223"/>
      <c r="I72" s="224"/>
      <c r="J72" s="157"/>
      <c r="K72" s="58" t="str">
        <f t="shared" si="1"/>
        <v/>
      </c>
      <c r="M72" s="138"/>
      <c r="N72" s="138"/>
      <c r="O72" s="138"/>
      <c r="P72" s="138"/>
      <c r="AN72" s="20"/>
    </row>
    <row r="73" spans="1:40" s="4" customFormat="1" ht="15" customHeight="1" x14ac:dyDescent="0.25">
      <c r="A73" s="22">
        <v>52</v>
      </c>
      <c r="B73" s="223"/>
      <c r="C73" s="224"/>
      <c r="D73" s="157"/>
      <c r="E73" s="58" t="str">
        <f t="shared" si="0"/>
        <v/>
      </c>
      <c r="G73" s="304"/>
      <c r="H73" s="223"/>
      <c r="I73" s="224"/>
      <c r="J73" s="157"/>
      <c r="K73" s="58" t="str">
        <f t="shared" si="1"/>
        <v/>
      </c>
      <c r="M73" s="138"/>
      <c r="N73" s="138"/>
      <c r="O73" s="138"/>
      <c r="P73" s="138"/>
      <c r="AN73" s="20"/>
    </row>
    <row r="74" spans="1:40" s="4" customFormat="1" ht="15" customHeight="1" x14ac:dyDescent="0.25">
      <c r="A74" s="22">
        <v>53</v>
      </c>
      <c r="B74" s="223"/>
      <c r="C74" s="224"/>
      <c r="D74" s="157"/>
      <c r="E74" s="58" t="str">
        <f t="shared" si="0"/>
        <v/>
      </c>
      <c r="G74" s="304"/>
      <c r="H74" s="223"/>
      <c r="I74" s="224"/>
      <c r="J74" s="157"/>
      <c r="K74" s="58" t="str">
        <f t="shared" si="1"/>
        <v/>
      </c>
      <c r="M74" s="138"/>
      <c r="N74" s="138"/>
      <c r="O74" s="138"/>
      <c r="P74" s="138"/>
      <c r="AN74" s="20"/>
    </row>
    <row r="75" spans="1:40" s="4" customFormat="1" ht="15" customHeight="1" x14ac:dyDescent="0.25">
      <c r="A75" s="22">
        <v>54</v>
      </c>
      <c r="B75" s="223"/>
      <c r="C75" s="224"/>
      <c r="D75" s="157"/>
      <c r="E75" s="58" t="str">
        <f t="shared" si="0"/>
        <v/>
      </c>
      <c r="G75" s="304"/>
      <c r="H75" s="223"/>
      <c r="I75" s="224"/>
      <c r="J75" s="157"/>
      <c r="K75" s="58" t="str">
        <f t="shared" si="1"/>
        <v/>
      </c>
      <c r="M75" s="138"/>
      <c r="N75" s="138"/>
      <c r="O75" s="138"/>
      <c r="P75" s="138"/>
      <c r="AN75" s="20"/>
    </row>
    <row r="76" spans="1:40" s="4" customFormat="1" ht="15" customHeight="1" x14ac:dyDescent="0.25">
      <c r="A76" s="22">
        <v>55</v>
      </c>
      <c r="B76" s="223"/>
      <c r="C76" s="224"/>
      <c r="D76" s="157"/>
      <c r="E76" s="58" t="str">
        <f t="shared" si="0"/>
        <v/>
      </c>
      <c r="G76" s="305"/>
      <c r="H76" s="223"/>
      <c r="I76" s="224"/>
      <c r="J76" s="157"/>
      <c r="K76" s="58" t="str">
        <f t="shared" si="1"/>
        <v/>
      </c>
      <c r="M76" s="138"/>
      <c r="N76" s="138"/>
      <c r="O76" s="138"/>
      <c r="P76" s="138"/>
      <c r="AN76" s="20"/>
    </row>
    <row r="77" spans="1:40" s="4" customFormat="1" ht="15" customHeight="1" x14ac:dyDescent="0.25">
      <c r="E77" s="31"/>
      <c r="F77" s="31"/>
      <c r="G77" s="31"/>
      <c r="H77" s="31"/>
      <c r="K77" s="21"/>
      <c r="AN77" s="20"/>
    </row>
    <row r="78" spans="1:40" s="4" customFormat="1" ht="15" customHeight="1" x14ac:dyDescent="0.25">
      <c r="K78" s="21"/>
      <c r="AN78" s="20"/>
    </row>
    <row r="79" spans="1:40" s="4" customFormat="1" ht="15" customHeight="1" x14ac:dyDescent="0.25">
      <c r="K79" s="21"/>
      <c r="AN79" s="20"/>
    </row>
    <row r="80" spans="1:40" s="4" customFormat="1" ht="15" customHeight="1" x14ac:dyDescent="0.25">
      <c r="K80" s="21"/>
      <c r="AN80" s="20"/>
    </row>
    <row r="81" spans="11:40" s="4" customFormat="1" ht="15" customHeight="1" x14ac:dyDescent="0.25">
      <c r="K81" s="21"/>
      <c r="AN81" s="20"/>
    </row>
    <row r="82" spans="11:40" s="4" customFormat="1" ht="15" customHeight="1" x14ac:dyDescent="0.25">
      <c r="K82" s="21"/>
      <c r="AN82" s="20"/>
    </row>
    <row r="83" spans="11:40" s="4" customFormat="1" ht="15" customHeight="1" x14ac:dyDescent="0.25">
      <c r="K83" s="21"/>
      <c r="AN83" s="20"/>
    </row>
    <row r="84" spans="11:40" s="4" customFormat="1" ht="15" customHeight="1" x14ac:dyDescent="0.25">
      <c r="K84" s="21"/>
      <c r="AN84" s="20"/>
    </row>
    <row r="85" spans="11:40" s="4" customFormat="1" ht="15" customHeight="1" x14ac:dyDescent="0.25">
      <c r="K85" s="21"/>
      <c r="AN85" s="20"/>
    </row>
    <row r="86" spans="11:40" s="4" customFormat="1" ht="15" customHeight="1" x14ac:dyDescent="0.25">
      <c r="K86" s="21"/>
      <c r="AN86" s="20"/>
    </row>
    <row r="87" spans="11:40" s="4" customFormat="1" ht="15" customHeight="1" x14ac:dyDescent="0.25">
      <c r="K87" s="21"/>
      <c r="AN87" s="20"/>
    </row>
    <row r="88" spans="11:40" s="4" customFormat="1" ht="15" customHeight="1" x14ac:dyDescent="0.25">
      <c r="K88" s="21"/>
      <c r="AN88" s="20"/>
    </row>
    <row r="89" spans="11:40" s="4" customFormat="1" ht="15" customHeight="1" x14ac:dyDescent="0.25">
      <c r="K89" s="21"/>
      <c r="AN89" s="20"/>
    </row>
    <row r="90" spans="11:40" s="4" customFormat="1" ht="15" customHeight="1" x14ac:dyDescent="0.25">
      <c r="K90" s="21"/>
      <c r="AN90" s="20"/>
    </row>
    <row r="91" spans="11:40" s="4" customFormat="1" ht="15" customHeight="1" x14ac:dyDescent="0.25">
      <c r="K91" s="21"/>
      <c r="AN91" s="20"/>
    </row>
    <row r="92" spans="11:40" s="4" customFormat="1" ht="15" customHeight="1" x14ac:dyDescent="0.25">
      <c r="K92" s="21"/>
      <c r="AN92" s="20"/>
    </row>
    <row r="93" spans="11:40" s="4" customFormat="1" ht="15" customHeight="1" x14ac:dyDescent="0.25">
      <c r="K93" s="21"/>
      <c r="AN93" s="20"/>
    </row>
    <row r="94" spans="11:40" s="4" customFormat="1" ht="15" customHeight="1" x14ac:dyDescent="0.25">
      <c r="K94" s="21"/>
      <c r="AN94" s="20"/>
    </row>
    <row r="95" spans="11:40" s="4" customFormat="1" ht="15" customHeight="1" x14ac:dyDescent="0.25">
      <c r="K95" s="21"/>
      <c r="AN95" s="20"/>
    </row>
    <row r="96" spans="11:40" s="4" customFormat="1" ht="15" customHeight="1" x14ac:dyDescent="0.25">
      <c r="K96" s="21"/>
      <c r="AN96" s="20"/>
    </row>
    <row r="97" spans="11:40" s="4" customFormat="1" ht="15" customHeight="1" x14ac:dyDescent="0.25">
      <c r="K97" s="21"/>
      <c r="AN97" s="20"/>
    </row>
    <row r="98" spans="11:40" s="4" customFormat="1" ht="15" customHeight="1" x14ac:dyDescent="0.25">
      <c r="K98" s="21"/>
      <c r="AN98" s="20"/>
    </row>
    <row r="99" spans="11:40" s="4" customFormat="1" ht="15" customHeight="1" x14ac:dyDescent="0.25">
      <c r="K99" s="21"/>
      <c r="AN99" s="20"/>
    </row>
    <row r="100" spans="11:40" s="4" customFormat="1" ht="15" customHeight="1" x14ac:dyDescent="0.25">
      <c r="K100" s="21"/>
      <c r="AN100" s="20"/>
    </row>
    <row r="101" spans="11:40" s="4" customFormat="1" ht="15" customHeight="1" x14ac:dyDescent="0.25">
      <c r="K101" s="21"/>
      <c r="AN101" s="20"/>
    </row>
    <row r="102" spans="11:40" s="4" customFormat="1" ht="15" customHeight="1" x14ac:dyDescent="0.25">
      <c r="K102" s="21"/>
      <c r="AN102" s="20"/>
    </row>
    <row r="103" spans="11:40" s="4" customFormat="1" ht="15" customHeight="1" x14ac:dyDescent="0.25">
      <c r="K103" s="21"/>
      <c r="AN103" s="20"/>
    </row>
    <row r="104" spans="11:40" s="4" customFormat="1" ht="15" customHeight="1" x14ac:dyDescent="0.25">
      <c r="K104" s="21"/>
      <c r="AN104" s="20"/>
    </row>
    <row r="105" spans="11:40" s="4" customFormat="1" ht="15" customHeight="1" x14ac:dyDescent="0.25">
      <c r="K105" s="21"/>
      <c r="AN105" s="20"/>
    </row>
    <row r="106" spans="11:40" s="4" customFormat="1" ht="15" customHeight="1" x14ac:dyDescent="0.25">
      <c r="K106" s="21"/>
      <c r="AN106" s="20"/>
    </row>
    <row r="107" spans="11:40" s="4" customFormat="1" ht="15" customHeight="1" x14ac:dyDescent="0.25">
      <c r="K107" s="21"/>
      <c r="AN107" s="20"/>
    </row>
    <row r="108" spans="11:40" s="4" customFormat="1" ht="15" customHeight="1" x14ac:dyDescent="0.25">
      <c r="K108" s="21"/>
      <c r="AN108" s="20"/>
    </row>
    <row r="109" spans="11:40" s="4" customFormat="1" ht="15" customHeight="1" x14ac:dyDescent="0.25">
      <c r="K109" s="21"/>
      <c r="AN109" s="20"/>
    </row>
    <row r="110" spans="11:40" s="4" customFormat="1" ht="15" customHeight="1" x14ac:dyDescent="0.25">
      <c r="K110" s="21"/>
      <c r="AN110" s="20"/>
    </row>
    <row r="111" spans="11:40" s="4" customFormat="1" ht="15" customHeight="1" x14ac:dyDescent="0.25">
      <c r="K111" s="21"/>
      <c r="AN111" s="20"/>
    </row>
    <row r="112" spans="11:40" s="4" customFormat="1" ht="15" customHeight="1" x14ac:dyDescent="0.25">
      <c r="K112" s="21"/>
      <c r="AN112" s="20"/>
    </row>
    <row r="113" spans="11:40" s="4" customFormat="1" ht="15" customHeight="1" x14ac:dyDescent="0.25">
      <c r="K113" s="21"/>
      <c r="AN113" s="20"/>
    </row>
    <row r="114" spans="11:40" s="4" customFormat="1" ht="15" customHeight="1" x14ac:dyDescent="0.25">
      <c r="K114" s="21"/>
      <c r="AN114" s="20"/>
    </row>
    <row r="115" spans="11:40" s="4" customFormat="1" ht="15" customHeight="1" x14ac:dyDescent="0.25">
      <c r="K115" s="21"/>
      <c r="AN115" s="20"/>
    </row>
    <row r="116" spans="11:40" s="4" customFormat="1" ht="15" customHeight="1" x14ac:dyDescent="0.25">
      <c r="K116" s="21"/>
      <c r="AN116" s="20"/>
    </row>
    <row r="117" spans="11:40" s="4" customFormat="1" ht="15" customHeight="1" x14ac:dyDescent="0.25">
      <c r="K117" s="21"/>
      <c r="AN117" s="20"/>
    </row>
    <row r="118" spans="11:40" s="4" customFormat="1" ht="15" customHeight="1" x14ac:dyDescent="0.25">
      <c r="K118" s="21"/>
      <c r="AN118" s="20"/>
    </row>
    <row r="119" spans="11:40" s="4" customFormat="1" ht="15" customHeight="1" x14ac:dyDescent="0.25">
      <c r="K119" s="21"/>
      <c r="AN119" s="20"/>
    </row>
    <row r="120" spans="11:40" s="4" customFormat="1" ht="15" customHeight="1" x14ac:dyDescent="0.25">
      <c r="K120" s="21"/>
      <c r="AN120" s="20"/>
    </row>
    <row r="121" spans="11:40" s="4" customFormat="1" ht="15" customHeight="1" x14ac:dyDescent="0.25">
      <c r="K121" s="21"/>
      <c r="AN121" s="20"/>
    </row>
    <row r="122" spans="11:40" s="4" customFormat="1" ht="15" customHeight="1" x14ac:dyDescent="0.25">
      <c r="K122" s="21"/>
      <c r="AN122" s="20"/>
    </row>
    <row r="123" spans="11:40" s="4" customFormat="1" ht="15" customHeight="1" x14ac:dyDescent="0.25">
      <c r="K123" s="21"/>
      <c r="AN123" s="20"/>
    </row>
    <row r="124" spans="11:40" s="4" customFormat="1" ht="15" customHeight="1" x14ac:dyDescent="0.25">
      <c r="K124" s="21"/>
      <c r="AN124" s="20"/>
    </row>
    <row r="125" spans="11:40" s="4" customFormat="1" ht="15" customHeight="1" x14ac:dyDescent="0.25">
      <c r="K125" s="21"/>
      <c r="AN125" s="20"/>
    </row>
    <row r="126" spans="11:40" s="4" customFormat="1" ht="15" customHeight="1" x14ac:dyDescent="0.25">
      <c r="K126" s="21"/>
      <c r="AN126" s="20"/>
    </row>
    <row r="127" spans="11:40" s="4" customFormat="1" ht="15" customHeight="1" x14ac:dyDescent="0.25">
      <c r="K127" s="21"/>
      <c r="AN127" s="20"/>
    </row>
    <row r="128" spans="11:40" s="4" customFormat="1" ht="15" customHeight="1" x14ac:dyDescent="0.25">
      <c r="K128" s="21"/>
      <c r="AN128" s="20"/>
    </row>
    <row r="129" spans="11:40" s="4" customFormat="1" ht="15" customHeight="1" x14ac:dyDescent="0.25">
      <c r="K129" s="21"/>
      <c r="AN129" s="20"/>
    </row>
    <row r="130" spans="11:40" s="4" customFormat="1" ht="15" customHeight="1" x14ac:dyDescent="0.25">
      <c r="K130" s="21"/>
      <c r="AN130" s="20"/>
    </row>
    <row r="131" spans="11:40" s="4" customFormat="1" ht="15" customHeight="1" x14ac:dyDescent="0.25">
      <c r="K131" s="21"/>
      <c r="AN131" s="20"/>
    </row>
    <row r="132" spans="11:40" s="4" customFormat="1" ht="15" customHeight="1" x14ac:dyDescent="0.25">
      <c r="K132" s="21"/>
      <c r="AN132" s="20"/>
    </row>
    <row r="133" spans="11:40" s="4" customFormat="1" ht="15" customHeight="1" x14ac:dyDescent="0.25">
      <c r="K133" s="21"/>
      <c r="AN133" s="20"/>
    </row>
    <row r="134" spans="11:40" s="4" customFormat="1" ht="15" customHeight="1" x14ac:dyDescent="0.25">
      <c r="K134" s="21"/>
      <c r="AN134" s="20"/>
    </row>
    <row r="135" spans="11:40" s="4" customFormat="1" ht="15" customHeight="1" x14ac:dyDescent="0.25">
      <c r="K135" s="21"/>
      <c r="AN135" s="20"/>
    </row>
    <row r="136" spans="11:40" s="4" customFormat="1" ht="15" customHeight="1" x14ac:dyDescent="0.25">
      <c r="K136" s="21"/>
      <c r="AN136" s="20"/>
    </row>
    <row r="137" spans="11:40" s="4" customFormat="1" ht="15" customHeight="1" x14ac:dyDescent="0.25">
      <c r="K137" s="21"/>
      <c r="AN137" s="20"/>
    </row>
    <row r="138" spans="11:40" s="4" customFormat="1" ht="15" customHeight="1" x14ac:dyDescent="0.25">
      <c r="K138" s="21"/>
      <c r="AN138" s="20"/>
    </row>
    <row r="139" spans="11:40" s="4" customFormat="1" ht="15" customHeight="1" x14ac:dyDescent="0.25">
      <c r="K139" s="21"/>
      <c r="AN139" s="20"/>
    </row>
    <row r="140" spans="11:40" s="4" customFormat="1" ht="15" customHeight="1" x14ac:dyDescent="0.25">
      <c r="K140" s="21"/>
      <c r="AN140" s="20"/>
    </row>
    <row r="141" spans="11:40" s="4" customFormat="1" ht="15" customHeight="1" x14ac:dyDescent="0.25">
      <c r="K141" s="21"/>
      <c r="AN141" s="20"/>
    </row>
    <row r="142" spans="11:40" s="4" customFormat="1" ht="15" customHeight="1" x14ac:dyDescent="0.25">
      <c r="K142" s="21"/>
      <c r="AN142" s="20"/>
    </row>
    <row r="143" spans="11:40" s="4" customFormat="1" ht="15" customHeight="1" x14ac:dyDescent="0.25">
      <c r="K143" s="21"/>
      <c r="AN143" s="20"/>
    </row>
    <row r="144" spans="11:40" s="4" customFormat="1" ht="15" customHeight="1" x14ac:dyDescent="0.25">
      <c r="K144" s="21"/>
      <c r="AN144" s="20"/>
    </row>
    <row r="145" spans="11:40" s="4" customFormat="1" ht="15" customHeight="1" x14ac:dyDescent="0.25">
      <c r="K145" s="21"/>
      <c r="AN145" s="20"/>
    </row>
    <row r="146" spans="11:40" s="4" customFormat="1" ht="15" customHeight="1" x14ac:dyDescent="0.25">
      <c r="K146" s="21"/>
      <c r="AN146" s="20"/>
    </row>
    <row r="147" spans="11:40" s="4" customFormat="1" ht="15" customHeight="1" x14ac:dyDescent="0.25">
      <c r="K147" s="21"/>
      <c r="AN147" s="20"/>
    </row>
    <row r="148" spans="11:40" s="4" customFormat="1" ht="15" customHeight="1" x14ac:dyDescent="0.25">
      <c r="K148" s="21"/>
      <c r="AN148" s="20"/>
    </row>
    <row r="149" spans="11:40" s="4" customFormat="1" ht="15" customHeight="1" x14ac:dyDescent="0.25">
      <c r="K149" s="21"/>
      <c r="AN149" s="20"/>
    </row>
    <row r="150" spans="11:40" s="4" customFormat="1" ht="15" customHeight="1" x14ac:dyDescent="0.25">
      <c r="K150" s="21"/>
      <c r="AN150" s="20"/>
    </row>
    <row r="151" spans="11:40" s="4" customFormat="1" ht="15" customHeight="1" x14ac:dyDescent="0.25">
      <c r="K151" s="21"/>
      <c r="AN151" s="20"/>
    </row>
    <row r="152" spans="11:40" s="4" customFormat="1" ht="15" customHeight="1" x14ac:dyDescent="0.25">
      <c r="K152" s="21"/>
      <c r="AN152" s="20"/>
    </row>
    <row r="153" spans="11:40" s="4" customFormat="1" ht="15" customHeight="1" x14ac:dyDescent="0.25">
      <c r="K153" s="21"/>
      <c r="AN153" s="20"/>
    </row>
    <row r="154" spans="11:40" s="4" customFormat="1" ht="15" customHeight="1" x14ac:dyDescent="0.25">
      <c r="K154" s="21"/>
      <c r="AN154" s="20"/>
    </row>
    <row r="155" spans="11:40" s="4" customFormat="1" ht="15" customHeight="1" x14ac:dyDescent="0.25">
      <c r="K155" s="21"/>
      <c r="AN155" s="20"/>
    </row>
    <row r="156" spans="11:40" s="4" customFormat="1" ht="15" customHeight="1" x14ac:dyDescent="0.25">
      <c r="K156" s="21"/>
      <c r="AN156" s="20"/>
    </row>
    <row r="157" spans="11:40" s="4" customFormat="1" ht="15" customHeight="1" x14ac:dyDescent="0.25">
      <c r="K157" s="21"/>
      <c r="AN157" s="20"/>
    </row>
    <row r="158" spans="11:40" s="4" customFormat="1" ht="15" customHeight="1" x14ac:dyDescent="0.25">
      <c r="K158" s="21"/>
      <c r="AN158" s="20"/>
    </row>
    <row r="159" spans="11:40" s="4" customFormat="1" ht="15" customHeight="1" x14ac:dyDescent="0.25">
      <c r="K159" s="21"/>
      <c r="AN159" s="20"/>
    </row>
    <row r="160" spans="11:40" s="4" customFormat="1" ht="15" customHeight="1" x14ac:dyDescent="0.25">
      <c r="K160" s="21"/>
      <c r="AN160" s="20"/>
    </row>
    <row r="161" spans="11:40" s="4" customFormat="1" ht="15" customHeight="1" x14ac:dyDescent="0.25">
      <c r="K161" s="21"/>
      <c r="AN161" s="20"/>
    </row>
    <row r="162" spans="11:40" s="4" customFormat="1" ht="15" customHeight="1" x14ac:dyDescent="0.25">
      <c r="K162" s="21"/>
      <c r="AN162" s="20"/>
    </row>
    <row r="163" spans="11:40" s="4" customFormat="1" ht="15" customHeight="1" x14ac:dyDescent="0.25">
      <c r="K163" s="21"/>
      <c r="AN163" s="20"/>
    </row>
    <row r="164" spans="11:40" s="4" customFormat="1" ht="15" customHeight="1" x14ac:dyDescent="0.25">
      <c r="K164" s="21"/>
      <c r="AN164" s="20"/>
    </row>
    <row r="165" spans="11:40" s="4" customFormat="1" ht="15" customHeight="1" x14ac:dyDescent="0.25">
      <c r="K165" s="21"/>
      <c r="AN165" s="20"/>
    </row>
    <row r="166" spans="11:40" s="4" customFormat="1" ht="15" customHeight="1" x14ac:dyDescent="0.25">
      <c r="K166" s="21"/>
      <c r="AN166" s="20"/>
    </row>
    <row r="167" spans="11:40" s="4" customFormat="1" ht="15" customHeight="1" x14ac:dyDescent="0.25">
      <c r="K167" s="21"/>
      <c r="AN167" s="20"/>
    </row>
    <row r="168" spans="11:40" s="4" customFormat="1" ht="15" customHeight="1" x14ac:dyDescent="0.25">
      <c r="K168" s="21"/>
      <c r="AN168" s="20"/>
    </row>
    <row r="169" spans="11:40" s="4" customFormat="1" ht="15" customHeight="1" x14ac:dyDescent="0.25">
      <c r="K169" s="21"/>
      <c r="AN169" s="20"/>
    </row>
    <row r="170" spans="11:40" s="4" customFormat="1" ht="15" customHeight="1" x14ac:dyDescent="0.25">
      <c r="K170" s="21"/>
      <c r="AN170" s="20"/>
    </row>
    <row r="171" spans="11:40" s="4" customFormat="1" ht="15" customHeight="1" x14ac:dyDescent="0.25">
      <c r="K171" s="21"/>
      <c r="AN171" s="20"/>
    </row>
    <row r="172" spans="11:40" s="4" customFormat="1" ht="15" customHeight="1" x14ac:dyDescent="0.25">
      <c r="K172" s="21"/>
      <c r="AN172" s="20"/>
    </row>
    <row r="173" spans="11:40" s="4" customFormat="1" ht="15" customHeight="1" x14ac:dyDescent="0.25">
      <c r="K173" s="21"/>
      <c r="AN173" s="20"/>
    </row>
    <row r="174" spans="11:40" s="4" customFormat="1" ht="15" customHeight="1" x14ac:dyDescent="0.25">
      <c r="K174" s="21"/>
      <c r="AN174" s="20"/>
    </row>
    <row r="175" spans="11:40" s="4" customFormat="1" ht="15" customHeight="1" x14ac:dyDescent="0.25">
      <c r="K175" s="21"/>
      <c r="AN175" s="20"/>
    </row>
    <row r="176" spans="11:40" s="4" customFormat="1" ht="15" customHeight="1" x14ac:dyDescent="0.25">
      <c r="K176" s="21"/>
      <c r="AN176" s="20"/>
    </row>
    <row r="177" spans="11:40" s="4" customFormat="1" ht="15" customHeight="1" x14ac:dyDescent="0.25">
      <c r="K177" s="21"/>
      <c r="AN177" s="20"/>
    </row>
    <row r="178" spans="11:40" s="4" customFormat="1" ht="15" customHeight="1" x14ac:dyDescent="0.25">
      <c r="K178" s="21"/>
      <c r="AN178" s="20"/>
    </row>
    <row r="179" spans="11:40" s="4" customFormat="1" ht="15" customHeight="1" x14ac:dyDescent="0.25">
      <c r="K179" s="21"/>
      <c r="AN179" s="20"/>
    </row>
    <row r="180" spans="11:40" s="4" customFormat="1" ht="15" customHeight="1" x14ac:dyDescent="0.25">
      <c r="K180" s="21"/>
      <c r="AN180" s="20"/>
    </row>
    <row r="181" spans="11:40" s="4" customFormat="1" ht="15" customHeight="1" x14ac:dyDescent="0.25">
      <c r="K181" s="21"/>
      <c r="AN181" s="20"/>
    </row>
    <row r="182" spans="11:40" s="4" customFormat="1" ht="15" customHeight="1" x14ac:dyDescent="0.25">
      <c r="K182" s="21"/>
      <c r="AN182" s="20"/>
    </row>
    <row r="183" spans="11:40" s="4" customFormat="1" ht="15" customHeight="1" x14ac:dyDescent="0.25">
      <c r="K183" s="21"/>
      <c r="AN183" s="20"/>
    </row>
    <row r="184" spans="11:40" s="4" customFormat="1" ht="15" customHeight="1" x14ac:dyDescent="0.25">
      <c r="K184" s="21"/>
      <c r="AN184" s="20"/>
    </row>
    <row r="185" spans="11:40" s="4" customFormat="1" ht="15" customHeight="1" x14ac:dyDescent="0.25">
      <c r="K185" s="21"/>
      <c r="AN185" s="20"/>
    </row>
    <row r="186" spans="11:40" s="4" customFormat="1" ht="15" customHeight="1" x14ac:dyDescent="0.25">
      <c r="K186" s="21"/>
      <c r="AN186" s="20"/>
    </row>
    <row r="187" spans="11:40" s="4" customFormat="1" ht="15" customHeight="1" x14ac:dyDescent="0.25">
      <c r="K187" s="21"/>
      <c r="AN187" s="20"/>
    </row>
    <row r="188" spans="11:40" s="4" customFormat="1" ht="15" customHeight="1" x14ac:dyDescent="0.25">
      <c r="K188" s="21"/>
      <c r="AN188" s="20"/>
    </row>
    <row r="189" spans="11:40" s="4" customFormat="1" ht="15" customHeight="1" x14ac:dyDescent="0.25">
      <c r="K189" s="21"/>
      <c r="AN189" s="20"/>
    </row>
    <row r="190" spans="11:40" s="4" customFormat="1" ht="15" customHeight="1" x14ac:dyDescent="0.25">
      <c r="K190" s="21"/>
      <c r="AN190" s="20"/>
    </row>
    <row r="191" spans="11:40" s="4" customFormat="1" ht="15" customHeight="1" x14ac:dyDescent="0.25">
      <c r="K191" s="21"/>
      <c r="AN191" s="20"/>
    </row>
    <row r="192" spans="11:40" s="4" customFormat="1" ht="15" customHeight="1" x14ac:dyDescent="0.25">
      <c r="K192" s="21"/>
      <c r="AN192" s="20"/>
    </row>
    <row r="193" spans="11:40" s="4" customFormat="1" ht="15" customHeight="1" x14ac:dyDescent="0.25">
      <c r="K193" s="21"/>
      <c r="AN193" s="20"/>
    </row>
    <row r="194" spans="11:40" s="4" customFormat="1" ht="15" customHeight="1" x14ac:dyDescent="0.25">
      <c r="K194" s="21"/>
      <c r="AN194" s="20"/>
    </row>
    <row r="195" spans="11:40" s="4" customFormat="1" ht="15" customHeight="1" x14ac:dyDescent="0.25">
      <c r="K195" s="21"/>
      <c r="AN195" s="20"/>
    </row>
    <row r="196" spans="11:40" s="4" customFormat="1" ht="15" customHeight="1" x14ac:dyDescent="0.25">
      <c r="K196" s="21"/>
      <c r="AN196" s="20"/>
    </row>
    <row r="197" spans="11:40" s="4" customFormat="1" ht="15" customHeight="1" x14ac:dyDescent="0.25">
      <c r="K197" s="21"/>
      <c r="AN197" s="20"/>
    </row>
    <row r="198" spans="11:40" s="4" customFormat="1" ht="15" customHeight="1" x14ac:dyDescent="0.25">
      <c r="K198" s="21"/>
      <c r="AN198" s="20"/>
    </row>
    <row r="199" spans="11:40" s="4" customFormat="1" ht="15" customHeight="1" x14ac:dyDescent="0.25">
      <c r="K199" s="21"/>
      <c r="AN199" s="20"/>
    </row>
    <row r="200" spans="11:40" s="4" customFormat="1" ht="15" customHeight="1" x14ac:dyDescent="0.25">
      <c r="K200" s="21"/>
      <c r="AN200" s="20"/>
    </row>
    <row r="201" spans="11:40" s="4" customFormat="1" ht="15" customHeight="1" x14ac:dyDescent="0.25">
      <c r="K201" s="21"/>
      <c r="AN201" s="20"/>
    </row>
    <row r="202" spans="11:40" s="4" customFormat="1" ht="15" customHeight="1" x14ac:dyDescent="0.25">
      <c r="K202" s="21"/>
      <c r="AN202" s="20"/>
    </row>
    <row r="203" spans="11:40" s="4" customFormat="1" ht="15" customHeight="1" x14ac:dyDescent="0.25">
      <c r="K203" s="21"/>
      <c r="AN203" s="20"/>
    </row>
    <row r="204" spans="11:40" s="4" customFormat="1" ht="15" customHeight="1" x14ac:dyDescent="0.25">
      <c r="K204" s="21"/>
      <c r="AN204" s="20"/>
    </row>
    <row r="205" spans="11:40" s="4" customFormat="1" ht="15" customHeight="1" x14ac:dyDescent="0.25">
      <c r="K205" s="21"/>
      <c r="AN205" s="20"/>
    </row>
    <row r="206" spans="11:40" s="4" customFormat="1" ht="15" customHeight="1" x14ac:dyDescent="0.25">
      <c r="K206" s="21"/>
      <c r="AN206" s="20"/>
    </row>
    <row r="207" spans="11:40" s="4" customFormat="1" ht="15" customHeight="1" x14ac:dyDescent="0.25">
      <c r="K207" s="21"/>
      <c r="AN207" s="20"/>
    </row>
    <row r="208" spans="11:40" s="4" customFormat="1" ht="15" customHeight="1" x14ac:dyDescent="0.25">
      <c r="K208" s="21"/>
      <c r="AN208" s="20"/>
    </row>
    <row r="209" spans="11:40" s="4" customFormat="1" ht="15" customHeight="1" x14ac:dyDescent="0.25">
      <c r="K209" s="21"/>
      <c r="AN209" s="20"/>
    </row>
    <row r="210" spans="11:40" s="4" customFormat="1" ht="15" customHeight="1" x14ac:dyDescent="0.25">
      <c r="K210" s="21"/>
      <c r="AN210" s="20"/>
    </row>
    <row r="211" spans="11:40" s="4" customFormat="1" ht="15" customHeight="1" x14ac:dyDescent="0.25">
      <c r="K211" s="21"/>
      <c r="AN211" s="20"/>
    </row>
    <row r="212" spans="11:40" s="4" customFormat="1" ht="15" customHeight="1" x14ac:dyDescent="0.25">
      <c r="K212" s="21"/>
      <c r="AN212" s="20"/>
    </row>
    <row r="213" spans="11:40" s="4" customFormat="1" ht="15" customHeight="1" x14ac:dyDescent="0.25">
      <c r="K213" s="21"/>
      <c r="AN213" s="20"/>
    </row>
    <row r="214" spans="11:40" s="4" customFormat="1" ht="15" customHeight="1" x14ac:dyDescent="0.25">
      <c r="K214" s="21"/>
      <c r="AN214" s="20"/>
    </row>
    <row r="215" spans="11:40" s="4" customFormat="1" ht="15" customHeight="1" x14ac:dyDescent="0.25">
      <c r="K215" s="21"/>
      <c r="AN215" s="20"/>
    </row>
    <row r="216" spans="11:40" s="4" customFormat="1" ht="15" customHeight="1" x14ac:dyDescent="0.25">
      <c r="K216" s="21"/>
      <c r="AN216" s="20"/>
    </row>
    <row r="217" spans="11:40" s="4" customFormat="1" ht="15" customHeight="1" x14ac:dyDescent="0.25">
      <c r="K217" s="21"/>
      <c r="AN217" s="20"/>
    </row>
    <row r="218" spans="11:40" s="4" customFormat="1" ht="15" customHeight="1" x14ac:dyDescent="0.25">
      <c r="K218" s="21"/>
      <c r="AN218" s="20"/>
    </row>
    <row r="219" spans="11:40" s="4" customFormat="1" ht="15" customHeight="1" x14ac:dyDescent="0.25">
      <c r="K219" s="21"/>
      <c r="AN219" s="20"/>
    </row>
    <row r="220" spans="11:40" s="4" customFormat="1" ht="15" customHeight="1" x14ac:dyDescent="0.25">
      <c r="K220" s="21"/>
      <c r="AN220" s="20"/>
    </row>
    <row r="221" spans="11:40" s="4" customFormat="1" ht="15" customHeight="1" x14ac:dyDescent="0.25">
      <c r="K221" s="21"/>
      <c r="AN221" s="20"/>
    </row>
    <row r="222" spans="11:40" s="4" customFormat="1" ht="15" customHeight="1" x14ac:dyDescent="0.25">
      <c r="K222" s="21"/>
      <c r="AN222" s="20"/>
    </row>
    <row r="223" spans="11:40" s="4" customFormat="1" ht="15" customHeight="1" x14ac:dyDescent="0.25">
      <c r="K223" s="21"/>
      <c r="AN223" s="20"/>
    </row>
    <row r="224" spans="11:40" s="4" customFormat="1" ht="15" customHeight="1" x14ac:dyDescent="0.25">
      <c r="K224" s="21"/>
      <c r="AN224" s="20"/>
    </row>
    <row r="225" spans="11:40" s="4" customFormat="1" ht="15" customHeight="1" x14ac:dyDescent="0.25">
      <c r="K225" s="21"/>
      <c r="AN225" s="20"/>
    </row>
    <row r="226" spans="11:40" s="4" customFormat="1" ht="15" customHeight="1" x14ac:dyDescent="0.25">
      <c r="K226" s="21"/>
      <c r="AN226" s="20"/>
    </row>
    <row r="227" spans="11:40" s="4" customFormat="1" ht="15" customHeight="1" x14ac:dyDescent="0.25">
      <c r="K227" s="21"/>
      <c r="AN227" s="20"/>
    </row>
    <row r="228" spans="11:40" s="4" customFormat="1" ht="15" customHeight="1" x14ac:dyDescent="0.25">
      <c r="K228" s="21"/>
      <c r="AN228" s="20"/>
    </row>
    <row r="229" spans="11:40" s="4" customFormat="1" ht="15" customHeight="1" x14ac:dyDescent="0.25">
      <c r="K229" s="21"/>
      <c r="AN229" s="20"/>
    </row>
    <row r="230" spans="11:40" s="4" customFormat="1" ht="15" customHeight="1" x14ac:dyDescent="0.25">
      <c r="K230" s="21"/>
      <c r="AN230" s="20"/>
    </row>
    <row r="231" spans="11:40" s="4" customFormat="1" ht="15" customHeight="1" x14ac:dyDescent="0.25">
      <c r="K231" s="21"/>
      <c r="AN231" s="20"/>
    </row>
    <row r="232" spans="11:40" s="4" customFormat="1" ht="15" customHeight="1" x14ac:dyDescent="0.25">
      <c r="K232" s="21"/>
      <c r="AN232" s="20"/>
    </row>
    <row r="233" spans="11:40" s="4" customFormat="1" ht="15" customHeight="1" x14ac:dyDescent="0.25">
      <c r="K233" s="21"/>
      <c r="AN233" s="20"/>
    </row>
    <row r="234" spans="11:40" s="4" customFormat="1" ht="15" customHeight="1" x14ac:dyDescent="0.25">
      <c r="K234" s="21"/>
      <c r="AN234" s="20"/>
    </row>
    <row r="235" spans="11:40" s="4" customFormat="1" ht="15" customHeight="1" x14ac:dyDescent="0.25">
      <c r="K235" s="21"/>
      <c r="AN235" s="20"/>
    </row>
    <row r="236" spans="11:40" s="4" customFormat="1" ht="15" customHeight="1" x14ac:dyDescent="0.25">
      <c r="K236" s="21"/>
      <c r="AN236" s="20"/>
    </row>
    <row r="237" spans="11:40" s="4" customFormat="1" ht="15" customHeight="1" x14ac:dyDescent="0.25">
      <c r="K237" s="21"/>
      <c r="AL237" s="138"/>
      <c r="AN237" s="20"/>
    </row>
    <row r="238" spans="11:40" s="4" customFormat="1" ht="15" customHeight="1" x14ac:dyDescent="0.25">
      <c r="K238" s="21"/>
      <c r="AL238" s="138"/>
      <c r="AN238" s="20"/>
    </row>
    <row r="239" spans="11:40" s="4" customFormat="1" ht="15" customHeight="1" x14ac:dyDescent="0.25">
      <c r="K239" s="21"/>
      <c r="AL239" s="138"/>
      <c r="AM239" s="138"/>
      <c r="AN239" s="20"/>
    </row>
    <row r="240" spans="11:40" s="4" customFormat="1" ht="15" customHeight="1" x14ac:dyDescent="0.25">
      <c r="K240" s="21"/>
      <c r="AL240" s="138"/>
      <c r="AM240" s="138"/>
      <c r="AN240" s="20"/>
    </row>
    <row r="241" spans="11:40" s="4" customFormat="1" ht="15" customHeight="1" x14ac:dyDescent="0.25">
      <c r="K241" s="21"/>
      <c r="AL241" s="138"/>
      <c r="AM241" s="138"/>
      <c r="AN241" s="20"/>
    </row>
    <row r="242" spans="11:40" s="4" customFormat="1" ht="15" customHeight="1" x14ac:dyDescent="0.25">
      <c r="K242" s="21"/>
      <c r="AL242" s="138"/>
      <c r="AM242" s="138"/>
      <c r="AN242" s="20"/>
    </row>
    <row r="243" spans="11:40" s="4" customFormat="1" ht="15" customHeight="1" x14ac:dyDescent="0.25">
      <c r="K243" s="21"/>
      <c r="AL243" s="138"/>
      <c r="AM243" s="138"/>
      <c r="AN243" s="20"/>
    </row>
    <row r="244" spans="11:40" s="4" customFormat="1" ht="15" customHeight="1" x14ac:dyDescent="0.25">
      <c r="K244" s="21"/>
      <c r="AL244" s="138"/>
      <c r="AM244" s="138"/>
      <c r="AN244" s="20"/>
    </row>
    <row r="245" spans="11:40" s="4" customFormat="1" ht="15" customHeight="1" x14ac:dyDescent="0.25">
      <c r="K245" s="21"/>
      <c r="AL245" s="138"/>
      <c r="AM245" s="138"/>
      <c r="AN245" s="20"/>
    </row>
    <row r="246" spans="11:40" x14ac:dyDescent="0.3">
      <c r="AN246" s="20"/>
    </row>
    <row r="247" spans="11:40" x14ac:dyDescent="0.3">
      <c r="AN247" s="20"/>
    </row>
  </sheetData>
  <mergeCells count="160">
    <mergeCell ref="B76:C76"/>
    <mergeCell ref="H76:I76"/>
    <mergeCell ref="C1:Q1"/>
    <mergeCell ref="N38:O38"/>
    <mergeCell ref="N39:O39"/>
    <mergeCell ref="N40:O40"/>
    <mergeCell ref="N41:O41"/>
    <mergeCell ref="N42:O42"/>
    <mergeCell ref="N43:O43"/>
    <mergeCell ref="H72:I72"/>
    <mergeCell ref="B64:C64"/>
    <mergeCell ref="H64:I64"/>
    <mergeCell ref="B65:C65"/>
    <mergeCell ref="H65:I65"/>
    <mergeCell ref="B66:C66"/>
    <mergeCell ref="H66:I66"/>
    <mergeCell ref="B67:C67"/>
    <mergeCell ref="H67:I67"/>
    <mergeCell ref="B68:C68"/>
    <mergeCell ref="G68:G76"/>
    <mergeCell ref="H68:I68"/>
    <mergeCell ref="B69:C69"/>
    <mergeCell ref="H69:I69"/>
    <mergeCell ref="B70:C70"/>
    <mergeCell ref="H70:I70"/>
    <mergeCell ref="B71:C71"/>
    <mergeCell ref="H71:I71"/>
    <mergeCell ref="B72:C72"/>
    <mergeCell ref="B73:C73"/>
    <mergeCell ref="H73:I73"/>
    <mergeCell ref="B74:C74"/>
    <mergeCell ref="H74:I74"/>
    <mergeCell ref="B75:C75"/>
    <mergeCell ref="H75:I75"/>
    <mergeCell ref="B59:C59"/>
    <mergeCell ref="H59:I59"/>
    <mergeCell ref="B60:C60"/>
    <mergeCell ref="H60:I60"/>
    <mergeCell ref="B61:C61"/>
    <mergeCell ref="H61:I61"/>
    <mergeCell ref="B62:C62"/>
    <mergeCell ref="H62:I62"/>
    <mergeCell ref="B63:C63"/>
    <mergeCell ref="H63:I63"/>
    <mergeCell ref="B54:C54"/>
    <mergeCell ref="H54:I54"/>
    <mergeCell ref="B57:C57"/>
    <mergeCell ref="H57:I57"/>
    <mergeCell ref="B58:C58"/>
    <mergeCell ref="H58:I58"/>
    <mergeCell ref="B55:C55"/>
    <mergeCell ref="H55:I55"/>
    <mergeCell ref="B56:C56"/>
    <mergeCell ref="H56:I56"/>
    <mergeCell ref="B49:C49"/>
    <mergeCell ref="H49:I49"/>
    <mergeCell ref="B50:C50"/>
    <mergeCell ref="H50:I50"/>
    <mergeCell ref="B51:C51"/>
    <mergeCell ref="H51:I51"/>
    <mergeCell ref="B52:C52"/>
    <mergeCell ref="H52:I52"/>
    <mergeCell ref="B53:C53"/>
    <mergeCell ref="H53:I53"/>
    <mergeCell ref="B44:C44"/>
    <mergeCell ref="H44:I44"/>
    <mergeCell ref="B45:C45"/>
    <mergeCell ref="H45:I45"/>
    <mergeCell ref="B46:C46"/>
    <mergeCell ref="H46:I46"/>
    <mergeCell ref="B47:C47"/>
    <mergeCell ref="H47:I47"/>
    <mergeCell ref="B48:C48"/>
    <mergeCell ref="H48:I48"/>
    <mergeCell ref="B39:C39"/>
    <mergeCell ref="H39:I39"/>
    <mergeCell ref="B40:C40"/>
    <mergeCell ref="H40:I40"/>
    <mergeCell ref="B41:C41"/>
    <mergeCell ref="H41:I41"/>
    <mergeCell ref="B42:C42"/>
    <mergeCell ref="H42:I42"/>
    <mergeCell ref="B43:C43"/>
    <mergeCell ref="H43:I43"/>
    <mergeCell ref="B34:C34"/>
    <mergeCell ref="H34:I34"/>
    <mergeCell ref="B35:C35"/>
    <mergeCell ref="H35:I35"/>
    <mergeCell ref="B36:C36"/>
    <mergeCell ref="H36:I36"/>
    <mergeCell ref="B37:C37"/>
    <mergeCell ref="H37:I37"/>
    <mergeCell ref="B38:C38"/>
    <mergeCell ref="H38:I38"/>
    <mergeCell ref="B29:C29"/>
    <mergeCell ref="H29:I29"/>
    <mergeCell ref="B30:C30"/>
    <mergeCell ref="H30:I30"/>
    <mergeCell ref="B31:C31"/>
    <mergeCell ref="H31:I31"/>
    <mergeCell ref="B32:C32"/>
    <mergeCell ref="H32:I32"/>
    <mergeCell ref="B33:C33"/>
    <mergeCell ref="H33:I33"/>
    <mergeCell ref="B24:C24"/>
    <mergeCell ref="H24:I24"/>
    <mergeCell ref="B25:C25"/>
    <mergeCell ref="H25:I25"/>
    <mergeCell ref="B26:C26"/>
    <mergeCell ref="H26:I26"/>
    <mergeCell ref="B27:C27"/>
    <mergeCell ref="H27:I27"/>
    <mergeCell ref="B28:C28"/>
    <mergeCell ref="H28:I28"/>
    <mergeCell ref="A19:B19"/>
    <mergeCell ref="C19:G19"/>
    <mergeCell ref="J19:K19"/>
    <mergeCell ref="L19:P19"/>
    <mergeCell ref="B21:C21"/>
    <mergeCell ref="H21:I21"/>
    <mergeCell ref="B22:C22"/>
    <mergeCell ref="H22:I22"/>
    <mergeCell ref="B23:C23"/>
    <mergeCell ref="H23:I23"/>
    <mergeCell ref="A14:B14"/>
    <mergeCell ref="C14:G14"/>
    <mergeCell ref="J14:K14"/>
    <mergeCell ref="L14:P14"/>
    <mergeCell ref="A15:B18"/>
    <mergeCell ref="C15:G16"/>
    <mergeCell ref="J15:K18"/>
    <mergeCell ref="L15:P16"/>
    <mergeCell ref="C17:D17"/>
    <mergeCell ref="F17:G17"/>
    <mergeCell ref="L17:M17"/>
    <mergeCell ref="O17:P17"/>
    <mergeCell ref="C18:D18"/>
    <mergeCell ref="F18:G18"/>
    <mergeCell ref="L18:M18"/>
    <mergeCell ref="O18:P18"/>
    <mergeCell ref="C7:E7"/>
    <mergeCell ref="F7:L9"/>
    <mergeCell ref="A11:B11"/>
    <mergeCell ref="C11:G11"/>
    <mergeCell ref="J11:K11"/>
    <mergeCell ref="L11:P11"/>
    <mergeCell ref="A12:B13"/>
    <mergeCell ref="C12:G13"/>
    <mergeCell ref="J12:K13"/>
    <mergeCell ref="L12:P13"/>
    <mergeCell ref="C2:E2"/>
    <mergeCell ref="F2:L2"/>
    <mergeCell ref="C3:E3"/>
    <mergeCell ref="F3:L3"/>
    <mergeCell ref="C4:E4"/>
    <mergeCell ref="F4:L4"/>
    <mergeCell ref="C5:E5"/>
    <mergeCell ref="F5:L5"/>
    <mergeCell ref="C6:E6"/>
    <mergeCell ref="F6:L6"/>
  </mergeCells>
  <conditionalFormatting sqref="L11:P16">
    <cfRule type="cellIs" dxfId="27" priority="2" stopIfTrue="1" operator="equal">
      <formula>0</formula>
    </cfRule>
  </conditionalFormatting>
  <conditionalFormatting sqref="L18:P19">
    <cfRule type="cellIs" dxfId="26" priority="1" stopIfTrue="1" operator="equal">
      <formula>0</formula>
    </cfRule>
  </conditionalFormatting>
  <dataValidations count="3">
    <dataValidation type="list" allowBlank="1" showInputMessage="1" showErrorMessage="1" sqref="D22:D76 J22:J76" xr:uid="{00000000-0002-0000-0900-000000000000}">
      <formula1>$N$22:$N$33</formula1>
    </dataValidation>
    <dataValidation type="list" allowBlank="1" showInputMessage="1" showErrorMessage="1" sqref="F6:L6" xr:uid="{00000000-0002-0000-0900-000001000000}">
      <formula1>$AU$6:$AU$54</formula1>
    </dataValidation>
    <dataValidation type="list" allowBlank="1" showInputMessage="1" showErrorMessage="1" sqref="F4:L4" xr:uid="{00000000-0002-0000-0900-000002000000}">
      <formula1>$AM$2:$AM$20</formula1>
    </dataValidation>
  </dataValidations>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0" tint="-0.249977111117893"/>
  </sheetPr>
  <dimension ref="A1:BH102"/>
  <sheetViews>
    <sheetView showGridLines="0" workbookViewId="0">
      <selection activeCell="M28" sqref="M28"/>
    </sheetView>
  </sheetViews>
  <sheetFormatPr defaultColWidth="8.85546875" defaultRowHeight="18.75" x14ac:dyDescent="0.3"/>
  <cols>
    <col min="1" max="1" width="9.140625" style="1" customWidth="1"/>
    <col min="2" max="3" width="9.140625" style="138" customWidth="1"/>
    <col min="4" max="10" width="10.7109375" style="138" customWidth="1"/>
    <col min="11" max="11" width="10.7109375" style="2" customWidth="1"/>
    <col min="12" max="16" width="10.7109375" style="138" customWidth="1"/>
    <col min="17" max="22" width="7.7109375" style="138" customWidth="1"/>
    <col min="23" max="34" width="9.140625" style="138" customWidth="1"/>
    <col min="35" max="35" width="48.42578125" style="138" bestFit="1" customWidth="1"/>
    <col min="36" max="36" width="9.140625" style="138" customWidth="1"/>
    <col min="37" max="37" width="41.5703125" style="138" bestFit="1" customWidth="1"/>
    <col min="38" max="38" width="21" style="138" bestFit="1" customWidth="1"/>
    <col min="39" max="45" width="9.140625" style="138" customWidth="1"/>
    <col min="46" max="46" width="41.5703125" style="138" bestFit="1" customWidth="1"/>
    <col min="47" max="48" width="9.140625" style="138" customWidth="1"/>
    <col min="49" max="51" width="10.7109375" style="138" bestFit="1" customWidth="1"/>
    <col min="52" max="52" width="9.140625" style="138" customWidth="1"/>
    <col min="53" max="53" width="10.7109375" style="138" bestFit="1" customWidth="1"/>
    <col min="54" max="54" width="9.140625" style="138" customWidth="1"/>
    <col min="55" max="55" width="12.28515625" style="138" customWidth="1"/>
    <col min="56" max="56" width="25.85546875" style="138" bestFit="1" customWidth="1"/>
    <col min="57" max="62" width="9.140625" style="138" customWidth="1"/>
    <col min="63" max="16384" width="8.85546875" style="138"/>
  </cols>
  <sheetData>
    <row r="1" spans="1:60" ht="21.75" thickBot="1" x14ac:dyDescent="0.4">
      <c r="C1" s="409" t="s">
        <v>327</v>
      </c>
      <c r="D1" s="461"/>
      <c r="E1" s="461"/>
      <c r="F1" s="461"/>
      <c r="G1" s="461"/>
      <c r="H1" s="461"/>
      <c r="I1" s="461"/>
      <c r="J1" s="461"/>
      <c r="K1" s="461"/>
      <c r="L1" s="461"/>
      <c r="M1" s="461"/>
      <c r="N1" s="461"/>
      <c r="O1" s="461"/>
      <c r="P1" s="461"/>
      <c r="Q1" s="461"/>
    </row>
    <row r="2" spans="1:60" ht="15" customHeight="1" x14ac:dyDescent="0.25">
      <c r="C2" s="228" t="s">
        <v>13</v>
      </c>
      <c r="D2" s="265"/>
      <c r="E2" s="265"/>
      <c r="F2" s="412"/>
      <c r="G2" s="273"/>
      <c r="H2" s="273"/>
      <c r="I2" s="273"/>
      <c r="J2" s="273"/>
      <c r="K2" s="413"/>
      <c r="L2" s="19"/>
      <c r="M2" s="19"/>
      <c r="N2" s="19"/>
      <c r="O2" s="19"/>
      <c r="R2" s="4"/>
      <c r="S2" s="4"/>
    </row>
    <row r="3" spans="1:60" ht="15" customHeight="1" x14ac:dyDescent="0.25">
      <c r="C3" s="230" t="s">
        <v>28</v>
      </c>
      <c r="D3" s="267"/>
      <c r="E3" s="267"/>
      <c r="F3" s="140"/>
      <c r="G3" s="273"/>
      <c r="H3" s="273"/>
      <c r="I3" s="273"/>
      <c r="J3" s="273"/>
      <c r="K3" s="413"/>
      <c r="L3" s="19"/>
      <c r="M3" s="19"/>
      <c r="N3" s="19"/>
      <c r="O3" s="3"/>
      <c r="R3" s="4"/>
      <c r="S3" s="4"/>
    </row>
    <row r="4" spans="1:60" ht="15" customHeight="1" x14ac:dyDescent="0.25">
      <c r="C4" s="230" t="s">
        <v>14</v>
      </c>
      <c r="D4" s="267"/>
      <c r="E4" s="267"/>
      <c r="F4" s="414" t="s">
        <v>59</v>
      </c>
      <c r="G4" s="276"/>
      <c r="H4" s="276"/>
      <c r="I4" s="276"/>
      <c r="J4" s="276"/>
      <c r="K4" s="415"/>
      <c r="L4" s="14"/>
      <c r="M4" s="14"/>
      <c r="N4" s="14"/>
      <c r="O4" s="3"/>
      <c r="R4" s="4"/>
      <c r="S4" s="4"/>
      <c r="AI4" s="17"/>
      <c r="AJ4" s="4"/>
      <c r="AK4" s="141" t="s">
        <v>59</v>
      </c>
      <c r="AL4" s="141" t="s">
        <v>59</v>
      </c>
      <c r="AM4" s="4"/>
      <c r="AN4" s="4"/>
      <c r="AO4" s="4"/>
      <c r="AP4" s="4"/>
      <c r="AQ4" s="4"/>
      <c r="AR4" s="4"/>
      <c r="AS4" s="4"/>
      <c r="AT4" s="4"/>
      <c r="AU4" s="4"/>
      <c r="AV4" s="4"/>
      <c r="AW4" s="4"/>
      <c r="AX4" s="4"/>
      <c r="AY4" s="4"/>
      <c r="AZ4" s="4"/>
      <c r="BA4" s="4"/>
      <c r="BB4" s="4"/>
      <c r="BC4" s="4"/>
      <c r="BD4" s="4"/>
      <c r="BE4" s="4"/>
      <c r="BF4" s="4"/>
      <c r="BG4" s="4"/>
      <c r="BH4" s="4"/>
    </row>
    <row r="5" spans="1:60" ht="15" customHeight="1" x14ac:dyDescent="0.25">
      <c r="C5" s="230" t="s">
        <v>57</v>
      </c>
      <c r="D5" s="267"/>
      <c r="E5" s="267"/>
      <c r="F5" s="414" t="str">
        <f>VLOOKUP(F4,AK4:AL11,2,FALSE)</f>
        <v xml:space="preserve">_ _ _ _ _ _ _ _ </v>
      </c>
      <c r="G5" s="276"/>
      <c r="H5" s="276"/>
      <c r="I5" s="276"/>
      <c r="J5" s="276"/>
      <c r="K5" s="415"/>
      <c r="L5" s="14"/>
      <c r="M5" s="14"/>
      <c r="N5" s="14"/>
      <c r="O5" s="3"/>
      <c r="R5" s="4"/>
      <c r="S5" s="4"/>
      <c r="AI5" s="4"/>
      <c r="AJ5" s="4"/>
      <c r="AK5" s="166" t="s">
        <v>241</v>
      </c>
      <c r="AL5" s="166" t="s">
        <v>242</v>
      </c>
      <c r="AM5" s="4"/>
      <c r="AN5" s="4"/>
      <c r="AO5" s="4"/>
      <c r="AP5" s="4"/>
      <c r="AQ5" s="4"/>
      <c r="AR5" s="4"/>
      <c r="AS5" s="4"/>
      <c r="AT5" s="4"/>
      <c r="AU5" s="4"/>
      <c r="AV5" s="4"/>
      <c r="AW5" s="4"/>
      <c r="AX5" s="4"/>
      <c r="AY5" s="4"/>
      <c r="AZ5" s="4"/>
      <c r="BA5" s="4"/>
      <c r="BB5" s="4"/>
      <c r="BC5" s="4"/>
      <c r="BD5" s="4" t="s">
        <v>41</v>
      </c>
      <c r="BE5" s="4"/>
      <c r="BF5" s="4"/>
      <c r="BG5" s="4"/>
      <c r="BH5" s="4"/>
    </row>
    <row r="6" spans="1:60" ht="15" customHeight="1" x14ac:dyDescent="0.25">
      <c r="C6" s="230" t="s">
        <v>15</v>
      </c>
      <c r="D6" s="267"/>
      <c r="E6" s="267"/>
      <c r="F6" s="414"/>
      <c r="G6" s="276"/>
      <c r="H6" s="276"/>
      <c r="I6" s="276"/>
      <c r="J6" s="276"/>
      <c r="K6" s="415"/>
      <c r="L6" s="14"/>
      <c r="M6" s="14"/>
      <c r="N6" s="14"/>
      <c r="O6" s="3"/>
      <c r="R6" s="4"/>
      <c r="S6" s="4"/>
      <c r="AI6" s="4"/>
      <c r="AJ6" s="4"/>
      <c r="AK6" s="174" t="s">
        <v>243</v>
      </c>
      <c r="AL6" s="166" t="s">
        <v>244</v>
      </c>
      <c r="AM6" s="4"/>
      <c r="AN6" s="4"/>
      <c r="AO6" s="4"/>
      <c r="AP6" s="4"/>
      <c r="AQ6" s="4"/>
      <c r="AR6" s="4"/>
      <c r="AS6" s="4"/>
      <c r="AT6" s="142" t="s">
        <v>245</v>
      </c>
      <c r="AU6" s="4"/>
      <c r="AX6" s="82" t="s">
        <v>135</v>
      </c>
      <c r="AY6" s="73" t="s">
        <v>121</v>
      </c>
      <c r="AZ6" s="72" t="s">
        <v>120</v>
      </c>
      <c r="BA6" s="72" t="s">
        <v>122</v>
      </c>
      <c r="BB6" s="72" t="s">
        <v>58</v>
      </c>
      <c r="BC6" s="28"/>
      <c r="BD6" s="17" t="s">
        <v>56</v>
      </c>
      <c r="BE6" s="4"/>
      <c r="BF6" s="4"/>
      <c r="BG6" s="4"/>
      <c r="BH6" s="4"/>
    </row>
    <row r="7" spans="1:60" ht="15" customHeight="1" thickBot="1" x14ac:dyDescent="0.3">
      <c r="C7" s="261" t="s">
        <v>94</v>
      </c>
      <c r="D7" s="299"/>
      <c r="E7" s="299"/>
      <c r="F7" s="416"/>
      <c r="G7" s="355"/>
      <c r="H7" s="355"/>
      <c r="I7" s="355"/>
      <c r="J7" s="355"/>
      <c r="K7" s="417"/>
      <c r="L7" s="83"/>
      <c r="M7" s="83"/>
      <c r="N7" s="83"/>
      <c r="O7" s="20"/>
      <c r="P7" s="4"/>
      <c r="Q7" s="4"/>
      <c r="R7" s="4"/>
      <c r="S7" s="4"/>
      <c r="AI7" s="4"/>
      <c r="AJ7" s="4"/>
      <c r="AK7" s="174" t="s">
        <v>246</v>
      </c>
      <c r="AL7" s="166" t="s">
        <v>247</v>
      </c>
      <c r="AM7" s="4"/>
      <c r="AN7" s="4"/>
      <c r="AO7" s="4"/>
      <c r="AP7" s="4"/>
      <c r="AQ7" s="4"/>
      <c r="AR7" s="4"/>
      <c r="AS7" s="4"/>
      <c r="AT7" s="142" t="s">
        <v>248</v>
      </c>
      <c r="AU7" s="4"/>
      <c r="AV7" s="4"/>
      <c r="AX7" s="4" t="s">
        <v>249</v>
      </c>
      <c r="AY7" s="4" t="s">
        <v>249</v>
      </c>
      <c r="AZ7" s="4" t="s">
        <v>249</v>
      </c>
      <c r="BA7" s="4" t="s">
        <v>249</v>
      </c>
      <c r="BB7" s="4" t="s">
        <v>249</v>
      </c>
      <c r="BC7" s="4"/>
      <c r="BD7" s="17" t="s">
        <v>93</v>
      </c>
      <c r="BE7" s="4"/>
      <c r="BF7" s="4"/>
      <c r="BG7" s="4"/>
      <c r="BH7" s="4"/>
    </row>
    <row r="8" spans="1:60" ht="15" customHeight="1" x14ac:dyDescent="0.25">
      <c r="C8" s="41"/>
      <c r="D8" s="42"/>
      <c r="E8" s="42"/>
      <c r="F8" s="418"/>
      <c r="G8" s="358"/>
      <c r="H8" s="358"/>
      <c r="I8" s="358"/>
      <c r="J8" s="358"/>
      <c r="K8" s="419"/>
      <c r="L8" s="19"/>
      <c r="M8" s="19"/>
      <c r="N8" s="19"/>
      <c r="O8" s="19"/>
      <c r="P8" s="4"/>
      <c r="Q8" s="4"/>
      <c r="R8" s="4"/>
      <c r="S8" s="4"/>
      <c r="AI8" s="4"/>
      <c r="AJ8" s="4"/>
      <c r="AK8" s="174" t="s">
        <v>250</v>
      </c>
      <c r="AL8" s="166" t="s">
        <v>322</v>
      </c>
      <c r="AM8" s="4"/>
      <c r="AN8" s="4"/>
      <c r="AO8" s="4"/>
      <c r="AP8" s="4"/>
      <c r="AQ8" s="4"/>
      <c r="AR8" s="4"/>
      <c r="AS8" s="4"/>
      <c r="AT8" s="142" t="s">
        <v>241</v>
      </c>
      <c r="AU8" s="4"/>
      <c r="AV8" s="4"/>
      <c r="AX8" s="4" t="s">
        <v>216</v>
      </c>
      <c r="AY8" s="4" t="s">
        <v>216</v>
      </c>
      <c r="AZ8" s="4" t="s">
        <v>216</v>
      </c>
      <c r="BA8" s="4" t="s">
        <v>216</v>
      </c>
      <c r="BB8" s="4" t="s">
        <v>216</v>
      </c>
      <c r="BC8" s="4"/>
      <c r="BD8" s="138" t="s">
        <v>323</v>
      </c>
      <c r="BE8" s="4"/>
      <c r="BG8" s="4"/>
      <c r="BH8" s="4"/>
    </row>
    <row r="9" spans="1:60" ht="15" customHeight="1" x14ac:dyDescent="0.25">
      <c r="C9" s="41"/>
      <c r="D9" s="42"/>
      <c r="E9" s="42"/>
      <c r="F9" s="420"/>
      <c r="G9" s="421"/>
      <c r="H9" s="421"/>
      <c r="I9" s="421"/>
      <c r="J9" s="421"/>
      <c r="K9" s="422"/>
      <c r="L9" s="19"/>
      <c r="M9" s="19"/>
      <c r="N9" s="19"/>
      <c r="O9" s="19"/>
      <c r="P9" s="4"/>
      <c r="Q9" s="4"/>
      <c r="R9" s="4"/>
      <c r="S9" s="4"/>
      <c r="AI9" s="4"/>
      <c r="AJ9" s="4"/>
      <c r="AK9" s="174" t="s">
        <v>251</v>
      </c>
      <c r="AL9" s="166" t="s">
        <v>252</v>
      </c>
      <c r="AM9" s="4"/>
      <c r="AN9" s="4"/>
      <c r="AO9" s="4"/>
      <c r="AP9" s="4"/>
      <c r="AQ9" s="4"/>
      <c r="AR9" s="4"/>
      <c r="AS9" s="4"/>
      <c r="AT9" s="142" t="s">
        <v>246</v>
      </c>
      <c r="AU9" s="4"/>
      <c r="AV9" s="4"/>
      <c r="AX9" s="4" t="s">
        <v>217</v>
      </c>
      <c r="AY9" s="4" t="s">
        <v>217</v>
      </c>
      <c r="AZ9" s="4" t="s">
        <v>217</v>
      </c>
      <c r="BA9" s="4" t="s">
        <v>217</v>
      </c>
      <c r="BB9" s="4" t="s">
        <v>217</v>
      </c>
      <c r="BC9" s="4"/>
      <c r="BD9" s="138" t="s">
        <v>324</v>
      </c>
      <c r="BE9" s="4"/>
      <c r="BG9" s="4"/>
      <c r="BH9" s="4"/>
    </row>
    <row r="10" spans="1:60" ht="15" customHeight="1" x14ac:dyDescent="0.3">
      <c r="C10" s="4"/>
      <c r="L10" s="4"/>
      <c r="AI10" s="4"/>
      <c r="AJ10" s="4"/>
      <c r="AK10" s="166" t="s">
        <v>248</v>
      </c>
      <c r="AL10" s="166" t="s">
        <v>253</v>
      </c>
      <c r="AM10" s="4"/>
      <c r="AN10" s="4"/>
      <c r="AO10" s="4"/>
      <c r="AP10" s="4"/>
      <c r="AQ10" s="4"/>
      <c r="AR10" s="4"/>
      <c r="AS10" s="4"/>
      <c r="AT10" s="142" t="s">
        <v>243</v>
      </c>
      <c r="AU10" s="4"/>
      <c r="AV10" s="4"/>
      <c r="AX10" s="4" t="s">
        <v>218</v>
      </c>
      <c r="AY10" s="4" t="s">
        <v>218</v>
      </c>
      <c r="AZ10" s="4" t="s">
        <v>218</v>
      </c>
      <c r="BA10" s="4" t="s">
        <v>218</v>
      </c>
      <c r="BB10" s="4" t="s">
        <v>218</v>
      </c>
      <c r="BC10" s="4"/>
      <c r="BD10" s="138" t="s">
        <v>325</v>
      </c>
      <c r="BE10" s="4"/>
      <c r="BG10" s="4"/>
      <c r="BH10" s="4"/>
    </row>
    <row r="11" spans="1:60" ht="15" customHeight="1" x14ac:dyDescent="0.25">
      <c r="A11" s="379" t="s">
        <v>17</v>
      </c>
      <c r="B11" s="231"/>
      <c r="C11" s="335"/>
      <c r="D11" s="339"/>
      <c r="E11" s="339"/>
      <c r="F11" s="339"/>
      <c r="G11" s="336"/>
      <c r="H11" s="37"/>
      <c r="J11" s="342" t="s">
        <v>27</v>
      </c>
      <c r="K11" s="342"/>
      <c r="L11" s="335">
        <f>C11</f>
        <v>0</v>
      </c>
      <c r="M11" s="339"/>
      <c r="N11" s="339"/>
      <c r="O11" s="339"/>
      <c r="P11" s="336"/>
      <c r="AI11" s="4"/>
      <c r="AJ11" s="4"/>
      <c r="AK11" s="166" t="s">
        <v>245</v>
      </c>
      <c r="AL11" s="166" t="s">
        <v>254</v>
      </c>
      <c r="AM11" s="4"/>
      <c r="AN11" s="4"/>
      <c r="AO11" s="4"/>
      <c r="AP11" s="4"/>
      <c r="AQ11" s="4"/>
      <c r="AR11" s="4"/>
      <c r="AS11" s="4"/>
      <c r="AT11" s="142" t="s">
        <v>251</v>
      </c>
      <c r="AU11" s="4"/>
      <c r="AV11" s="4"/>
      <c r="AX11" s="4"/>
      <c r="AY11" s="4"/>
      <c r="AZ11" s="4"/>
      <c r="BA11" s="4"/>
      <c r="BB11" s="4"/>
      <c r="BC11" s="4" t="s">
        <v>136</v>
      </c>
      <c r="BD11" s="138" t="s">
        <v>326</v>
      </c>
      <c r="BE11" s="4"/>
      <c r="BG11" s="4"/>
      <c r="BH11" s="4"/>
    </row>
    <row r="12" spans="1:60" ht="15" customHeight="1" x14ac:dyDescent="0.25">
      <c r="A12" s="394" t="s">
        <v>16</v>
      </c>
      <c r="B12" s="233"/>
      <c r="C12" s="343"/>
      <c r="D12" s="344"/>
      <c r="E12" s="344"/>
      <c r="F12" s="344"/>
      <c r="G12" s="467"/>
      <c r="H12" s="38"/>
      <c r="J12" s="342" t="s">
        <v>26</v>
      </c>
      <c r="K12" s="342"/>
      <c r="L12" s="343">
        <f>C12</f>
        <v>0</v>
      </c>
      <c r="M12" s="344"/>
      <c r="N12" s="344"/>
      <c r="O12" s="344"/>
      <c r="P12" s="467"/>
      <c r="AI12" s="4"/>
      <c r="AJ12" s="4"/>
      <c r="AK12" s="196"/>
      <c r="AL12" s="180"/>
      <c r="AM12" s="4"/>
      <c r="AN12" s="4"/>
      <c r="AO12" s="4"/>
      <c r="AP12" s="4"/>
      <c r="AQ12" s="4"/>
      <c r="AR12" s="4"/>
      <c r="AS12" s="4"/>
      <c r="AT12" s="142" t="s">
        <v>250</v>
      </c>
      <c r="AU12" s="4"/>
      <c r="AV12" s="4"/>
      <c r="AX12" s="4"/>
      <c r="AY12" s="4"/>
      <c r="AZ12" s="4"/>
      <c r="BA12" s="4"/>
      <c r="BB12" s="4"/>
      <c r="BC12" s="4" t="s">
        <v>136</v>
      </c>
      <c r="BD12" s="138" t="s">
        <v>126</v>
      </c>
      <c r="BE12" s="4"/>
      <c r="BG12" s="4"/>
      <c r="BH12" s="4"/>
    </row>
    <row r="13" spans="1:60" ht="15" customHeight="1" x14ac:dyDescent="0.25">
      <c r="A13" s="396"/>
      <c r="B13" s="235"/>
      <c r="C13" s="346"/>
      <c r="D13" s="347"/>
      <c r="E13" s="347"/>
      <c r="F13" s="347"/>
      <c r="G13" s="468"/>
      <c r="H13" s="38"/>
      <c r="J13" s="342"/>
      <c r="K13" s="342"/>
      <c r="L13" s="346"/>
      <c r="M13" s="347"/>
      <c r="N13" s="347"/>
      <c r="O13" s="347"/>
      <c r="P13" s="468"/>
      <c r="AI13" s="4"/>
      <c r="AJ13" s="4"/>
      <c r="AK13" s="196"/>
      <c r="AL13" s="180"/>
      <c r="AM13" s="4"/>
      <c r="AN13" s="4"/>
      <c r="AO13" s="4"/>
      <c r="AP13" s="4"/>
      <c r="AQ13" s="4"/>
      <c r="AR13" s="4"/>
      <c r="AS13" s="4"/>
      <c r="AT13" s="31"/>
      <c r="AU13" s="4"/>
      <c r="AV13" s="4"/>
      <c r="AY13" s="4"/>
      <c r="AZ13" s="4"/>
      <c r="BA13" s="4"/>
      <c r="BB13" s="4"/>
      <c r="BC13" s="4"/>
      <c r="BD13" s="138" t="s">
        <v>42</v>
      </c>
      <c r="BE13" s="4"/>
      <c r="BG13" s="4"/>
      <c r="BH13" s="4"/>
    </row>
    <row r="14" spans="1:60" ht="15" customHeight="1" x14ac:dyDescent="0.25">
      <c r="A14" s="379" t="s">
        <v>18</v>
      </c>
      <c r="B14" s="231"/>
      <c r="C14" s="335"/>
      <c r="D14" s="339"/>
      <c r="E14" s="339"/>
      <c r="F14" s="339"/>
      <c r="G14" s="336"/>
      <c r="H14" s="37"/>
      <c r="J14" s="342" t="s">
        <v>18</v>
      </c>
      <c r="K14" s="342"/>
      <c r="L14" s="335">
        <f>C14</f>
        <v>0</v>
      </c>
      <c r="M14" s="339"/>
      <c r="N14" s="339"/>
      <c r="O14" s="339"/>
      <c r="P14" s="336"/>
      <c r="AI14" s="4"/>
      <c r="AJ14" s="4"/>
      <c r="AK14" s="20"/>
      <c r="AL14" s="20"/>
      <c r="AM14" s="4"/>
      <c r="AN14" s="4"/>
      <c r="AO14" s="4"/>
      <c r="AP14" s="4"/>
      <c r="AQ14" s="4"/>
      <c r="AR14" s="4"/>
      <c r="AS14" s="4"/>
      <c r="AT14" s="31"/>
      <c r="AU14" s="4"/>
      <c r="AV14" s="4"/>
      <c r="AY14" s="4"/>
      <c r="AZ14" s="4"/>
      <c r="BA14" s="4"/>
      <c r="BB14" s="4"/>
      <c r="BC14" s="4"/>
      <c r="BD14" s="138" t="s">
        <v>141</v>
      </c>
      <c r="BE14" s="4"/>
      <c r="BG14" s="4"/>
      <c r="BH14" s="4"/>
    </row>
    <row r="15" spans="1:60" ht="15" customHeight="1" x14ac:dyDescent="0.25">
      <c r="A15" s="394" t="s">
        <v>25</v>
      </c>
      <c r="B15" s="233"/>
      <c r="C15" s="343"/>
      <c r="D15" s="344"/>
      <c r="E15" s="344"/>
      <c r="F15" s="344"/>
      <c r="G15" s="467"/>
      <c r="H15" s="38"/>
      <c r="J15" s="342" t="s">
        <v>24</v>
      </c>
      <c r="K15" s="342"/>
      <c r="L15" s="343">
        <f>C15</f>
        <v>0</v>
      </c>
      <c r="M15" s="344"/>
      <c r="N15" s="344"/>
      <c r="O15" s="344"/>
      <c r="P15" s="467"/>
      <c r="AI15" s="4"/>
      <c r="AJ15" s="4"/>
      <c r="AK15" s="20"/>
      <c r="AL15" s="20"/>
      <c r="AM15" s="4"/>
      <c r="AN15" s="4"/>
      <c r="AO15" s="4"/>
      <c r="AP15" s="4"/>
      <c r="AQ15" s="4"/>
      <c r="AR15" s="4"/>
      <c r="AS15" s="4"/>
      <c r="AT15" s="31"/>
      <c r="AU15" s="4"/>
      <c r="AV15" s="4"/>
      <c r="AW15" s="4"/>
      <c r="AX15" s="4"/>
      <c r="AY15" s="4"/>
      <c r="AZ15" s="4"/>
      <c r="BA15" s="4"/>
      <c r="BB15" s="4"/>
      <c r="BC15" s="4"/>
      <c r="BD15" s="138" t="s">
        <v>142</v>
      </c>
      <c r="BE15" s="4"/>
      <c r="BG15" s="4"/>
      <c r="BH15" s="4"/>
    </row>
    <row r="16" spans="1:60" ht="15" customHeight="1" x14ac:dyDescent="0.25">
      <c r="A16" s="395"/>
      <c r="B16" s="264"/>
      <c r="C16" s="346"/>
      <c r="D16" s="347"/>
      <c r="E16" s="347"/>
      <c r="F16" s="347"/>
      <c r="G16" s="468"/>
      <c r="H16" s="38"/>
      <c r="J16" s="342"/>
      <c r="K16" s="342"/>
      <c r="L16" s="346"/>
      <c r="M16" s="347"/>
      <c r="N16" s="347"/>
      <c r="O16" s="347"/>
      <c r="P16" s="468"/>
      <c r="AI16" s="4"/>
      <c r="AJ16" s="4"/>
      <c r="AK16" s="20"/>
      <c r="AL16" s="20"/>
      <c r="AM16" s="4"/>
      <c r="AN16" s="4"/>
      <c r="AO16" s="4"/>
      <c r="AP16" s="4"/>
      <c r="AQ16" s="4"/>
      <c r="AR16" s="4"/>
      <c r="AS16" s="4"/>
      <c r="AT16" s="31"/>
      <c r="AU16" s="4"/>
      <c r="AV16" s="4"/>
      <c r="AW16" s="4"/>
      <c r="AX16" s="4"/>
      <c r="AY16" s="4"/>
      <c r="AZ16" s="4"/>
      <c r="BA16" s="4"/>
      <c r="BB16" s="4"/>
      <c r="BC16" s="4"/>
      <c r="BD16" s="138" t="s">
        <v>153</v>
      </c>
      <c r="BE16" s="4"/>
      <c r="BG16" s="4"/>
      <c r="BH16" s="4"/>
    </row>
    <row r="17" spans="1:60" ht="15" customHeight="1" x14ac:dyDescent="0.25">
      <c r="A17" s="395"/>
      <c r="B17" s="264"/>
      <c r="C17" s="254" t="s">
        <v>21</v>
      </c>
      <c r="D17" s="258"/>
      <c r="E17" s="160" t="s">
        <v>22</v>
      </c>
      <c r="F17" s="254" t="s">
        <v>23</v>
      </c>
      <c r="G17" s="258"/>
      <c r="H17" s="39"/>
      <c r="J17" s="342"/>
      <c r="K17" s="342"/>
      <c r="L17" s="254" t="s">
        <v>21</v>
      </c>
      <c r="M17" s="258"/>
      <c r="N17" s="160" t="s">
        <v>22</v>
      </c>
      <c r="O17" s="254" t="s">
        <v>23</v>
      </c>
      <c r="P17" s="258"/>
      <c r="AI17" s="4"/>
      <c r="AJ17" s="4"/>
      <c r="AK17" s="20"/>
      <c r="AL17" s="20"/>
      <c r="AM17" s="4"/>
      <c r="AN17" s="4"/>
      <c r="AO17" s="4"/>
      <c r="AP17" s="4"/>
      <c r="AQ17" s="4"/>
      <c r="AR17" s="4"/>
      <c r="AS17" s="4"/>
      <c r="AT17" s="31"/>
      <c r="AU17" s="4"/>
      <c r="AV17" s="4"/>
      <c r="AW17" s="4"/>
      <c r="AX17" s="4"/>
      <c r="AY17" s="4"/>
      <c r="AZ17" s="4"/>
      <c r="BA17" s="4"/>
      <c r="BB17" s="4"/>
      <c r="BC17" s="4"/>
      <c r="BD17" s="138" t="s">
        <v>43</v>
      </c>
      <c r="BE17" s="4"/>
      <c r="BG17" s="4"/>
      <c r="BH17" s="4"/>
    </row>
    <row r="18" spans="1:60" ht="15" customHeight="1" x14ac:dyDescent="0.25">
      <c r="A18" s="396"/>
      <c r="B18" s="235"/>
      <c r="C18" s="335"/>
      <c r="D18" s="336"/>
      <c r="E18" s="118"/>
      <c r="F18" s="337"/>
      <c r="G18" s="472"/>
      <c r="H18" s="38"/>
      <c r="J18" s="342"/>
      <c r="K18" s="342"/>
      <c r="L18" s="335">
        <f>C18</f>
        <v>0</v>
      </c>
      <c r="M18" s="336"/>
      <c r="N18" s="118">
        <f>E18</f>
        <v>0</v>
      </c>
      <c r="O18" s="473">
        <f>F18</f>
        <v>0</v>
      </c>
      <c r="P18" s="474"/>
      <c r="AI18" s="4"/>
      <c r="AJ18" s="4"/>
      <c r="AK18" s="3"/>
      <c r="AL18" s="3"/>
      <c r="AM18" s="4"/>
      <c r="AN18" s="4"/>
      <c r="AO18" s="4"/>
      <c r="AP18" s="4"/>
      <c r="AQ18" s="4"/>
      <c r="AR18" s="4"/>
      <c r="AS18" s="4"/>
      <c r="AT18" s="31"/>
      <c r="AU18" s="4"/>
      <c r="AV18" s="4"/>
      <c r="AW18" s="4"/>
      <c r="AX18" s="4"/>
      <c r="AY18" s="4"/>
      <c r="AZ18" s="4"/>
      <c r="BA18" s="4"/>
      <c r="BB18" s="4"/>
      <c r="BC18" s="4"/>
      <c r="BD18" s="138" t="s">
        <v>44</v>
      </c>
      <c r="BE18" s="4"/>
      <c r="BG18" s="4"/>
      <c r="BH18" s="4"/>
    </row>
    <row r="19" spans="1:60" ht="15" customHeight="1" x14ac:dyDescent="0.25">
      <c r="A19" s="379" t="s">
        <v>20</v>
      </c>
      <c r="B19" s="231"/>
      <c r="C19" s="469"/>
      <c r="D19" s="470"/>
      <c r="E19" s="470"/>
      <c r="F19" s="470"/>
      <c r="G19" s="471"/>
      <c r="H19" s="37"/>
      <c r="I19" s="4"/>
      <c r="J19" s="342" t="s">
        <v>19</v>
      </c>
      <c r="K19" s="342"/>
      <c r="L19" s="469">
        <f>C19</f>
        <v>0</v>
      </c>
      <c r="M19" s="470"/>
      <c r="N19" s="470"/>
      <c r="O19" s="470"/>
      <c r="P19" s="471"/>
      <c r="Q19" s="4"/>
      <c r="R19" s="4"/>
      <c r="S19" s="4"/>
      <c r="AI19" s="4"/>
      <c r="AJ19" s="4"/>
      <c r="AK19" s="20"/>
      <c r="AL19" s="20"/>
      <c r="AM19" s="4"/>
      <c r="AN19" s="4"/>
      <c r="AO19" s="4"/>
      <c r="AP19" s="4"/>
      <c r="AQ19" s="4"/>
      <c r="AR19" s="4"/>
      <c r="AS19" s="4"/>
      <c r="AU19" s="4"/>
      <c r="AV19" s="4"/>
      <c r="AW19" s="4"/>
      <c r="AX19" s="4"/>
      <c r="AY19" s="4"/>
      <c r="AZ19" s="4"/>
      <c r="BA19" s="4"/>
      <c r="BB19" s="4"/>
      <c r="BC19" s="4"/>
      <c r="BD19" s="138" t="s">
        <v>143</v>
      </c>
      <c r="BE19" s="4"/>
      <c r="BG19" s="4"/>
      <c r="BH19" s="4"/>
    </row>
    <row r="20" spans="1:60" ht="15" customHeight="1" x14ac:dyDescent="0.25">
      <c r="C20" s="4"/>
      <c r="D20" s="4"/>
      <c r="E20" s="4"/>
      <c r="F20" s="4"/>
      <c r="G20" s="4"/>
      <c r="H20" s="4"/>
      <c r="I20" s="4"/>
      <c r="J20" s="4"/>
      <c r="K20" s="21"/>
      <c r="L20" s="4"/>
      <c r="M20" s="4"/>
      <c r="N20" s="4"/>
      <c r="O20" s="4"/>
      <c r="P20" s="4"/>
      <c r="Q20" s="4"/>
      <c r="R20" s="4"/>
      <c r="S20" s="4"/>
      <c r="AJ20" s="4"/>
      <c r="AK20" s="20"/>
      <c r="AL20" s="20"/>
      <c r="AM20" s="4"/>
      <c r="AN20" s="4"/>
      <c r="AO20" s="4"/>
      <c r="AP20" s="4"/>
      <c r="AQ20" s="4"/>
      <c r="AR20" s="4"/>
      <c r="AS20" s="4"/>
      <c r="AT20" s="31"/>
      <c r="AU20" s="4"/>
      <c r="AV20" s="4"/>
      <c r="AW20" s="4"/>
      <c r="AX20" s="4"/>
      <c r="AY20" s="4"/>
      <c r="AZ20" s="4"/>
      <c r="BA20" s="4"/>
      <c r="BB20" s="4"/>
      <c r="BC20" s="4"/>
      <c r="BD20" s="138" t="s">
        <v>45</v>
      </c>
      <c r="BE20" s="4"/>
      <c r="BG20" s="4"/>
      <c r="BH20" s="4"/>
    </row>
    <row r="21" spans="1:60" ht="15" customHeight="1" thickBot="1" x14ac:dyDescent="0.3">
      <c r="A21" s="329" t="s">
        <v>14</v>
      </c>
      <c r="B21" s="329"/>
      <c r="C21" s="329"/>
      <c r="D21" s="329" t="str">
        <f>F4</f>
        <v xml:space="preserve">_ _ _ _ _ _ _ _ </v>
      </c>
      <c r="E21" s="329"/>
      <c r="F21" s="329"/>
      <c r="G21" s="329"/>
      <c r="H21" s="329"/>
      <c r="I21" s="21"/>
      <c r="J21" s="4"/>
      <c r="K21" s="4"/>
      <c r="L21" s="4"/>
      <c r="M21" s="4"/>
      <c r="N21" s="4"/>
      <c r="O21" s="4"/>
      <c r="P21" s="4"/>
      <c r="Q21" s="4"/>
      <c r="R21" s="4"/>
      <c r="S21" s="4"/>
      <c r="T21" s="4"/>
      <c r="U21" s="4"/>
      <c r="V21" s="4"/>
      <c r="W21" s="4"/>
      <c r="X21" s="4"/>
      <c r="Y21" s="4"/>
      <c r="Z21" s="4"/>
      <c r="AJ21" s="4"/>
      <c r="AK21" s="20"/>
      <c r="AL21" s="20"/>
      <c r="AM21" s="4"/>
      <c r="AN21" s="4"/>
      <c r="AO21" s="4"/>
      <c r="AP21" s="4"/>
      <c r="AQ21" s="4"/>
      <c r="AR21" s="4"/>
      <c r="AS21" s="4"/>
      <c r="AT21" s="31"/>
      <c r="AU21" s="4"/>
      <c r="AV21" s="4"/>
      <c r="AW21" s="4"/>
      <c r="AX21" s="4"/>
      <c r="AY21" s="4"/>
      <c r="AZ21" s="4"/>
      <c r="BA21" s="4"/>
      <c r="BB21" s="4"/>
      <c r="BC21" s="4"/>
      <c r="BD21" s="4" t="s">
        <v>255</v>
      </c>
      <c r="BE21" s="4"/>
      <c r="BG21" s="4"/>
      <c r="BH21" s="4"/>
    </row>
    <row r="22" spans="1:60" ht="15" customHeight="1" thickBot="1" x14ac:dyDescent="0.3">
      <c r="A22" s="4"/>
      <c r="B22" s="4"/>
      <c r="C22" s="4"/>
      <c r="D22" s="475" t="s">
        <v>31</v>
      </c>
      <c r="E22" s="476"/>
      <c r="F22" s="476"/>
      <c r="G22" s="476"/>
      <c r="H22" s="476"/>
      <c r="I22" s="476"/>
      <c r="J22" s="476"/>
      <c r="K22" s="477"/>
      <c r="L22" s="4"/>
      <c r="M22" s="4"/>
      <c r="N22" s="4"/>
      <c r="O22" s="4"/>
      <c r="P22" s="4"/>
      <c r="Q22" s="4"/>
      <c r="R22" s="4"/>
      <c r="S22" s="4"/>
      <c r="T22" s="4"/>
      <c r="U22" s="4"/>
      <c r="V22" s="4"/>
      <c r="W22" s="4"/>
      <c r="X22" s="4"/>
      <c r="Y22" s="4"/>
      <c r="Z22" s="4"/>
      <c r="AI22" s="4"/>
      <c r="AJ22" s="4"/>
      <c r="AK22" s="20"/>
      <c r="AL22" s="20"/>
      <c r="AM22" s="4"/>
      <c r="AN22" s="4"/>
      <c r="AO22" s="4"/>
      <c r="AP22" s="4"/>
      <c r="AQ22" s="4"/>
      <c r="AR22" s="4"/>
      <c r="AS22" s="4"/>
      <c r="AT22" s="31"/>
      <c r="AU22" s="4"/>
      <c r="AV22" s="4"/>
      <c r="AW22" s="4"/>
      <c r="AX22" s="4"/>
      <c r="AY22" s="4"/>
      <c r="AZ22" s="4"/>
      <c r="BA22" s="4"/>
      <c r="BB22" s="4"/>
      <c r="BC22" s="4"/>
      <c r="BD22" s="138" t="s">
        <v>46</v>
      </c>
      <c r="BE22" s="4"/>
      <c r="BG22" s="4"/>
      <c r="BH22" s="4"/>
    </row>
    <row r="23" spans="1:60" s="5" customFormat="1" ht="15" customHeight="1" x14ac:dyDescent="0.55000000000000004">
      <c r="A23" s="168" t="s">
        <v>30</v>
      </c>
      <c r="B23" s="453" t="s">
        <v>137</v>
      </c>
      <c r="C23" s="454"/>
      <c r="D23" s="478" t="s">
        <v>99</v>
      </c>
      <c r="E23" s="479"/>
      <c r="F23" s="478" t="s">
        <v>102</v>
      </c>
      <c r="G23" s="479"/>
      <c r="H23" s="478" t="s">
        <v>105</v>
      </c>
      <c r="I23" s="479"/>
      <c r="J23" s="478" t="s">
        <v>108</v>
      </c>
      <c r="K23" s="480"/>
      <c r="L23" s="66"/>
      <c r="M23" s="66" t="s">
        <v>117</v>
      </c>
      <c r="N23" s="66"/>
      <c r="O23" s="66"/>
      <c r="P23" s="66"/>
      <c r="Q23" s="66"/>
      <c r="R23" s="66"/>
      <c r="S23" s="66"/>
      <c r="T23" s="66"/>
      <c r="U23" s="66"/>
      <c r="V23" s="66"/>
      <c r="AI23" s="4"/>
      <c r="AJ23" s="4"/>
      <c r="AK23" s="20"/>
      <c r="AL23" s="20"/>
      <c r="AM23" s="4"/>
      <c r="AN23" s="4"/>
      <c r="AO23" s="4"/>
      <c r="AP23" s="4"/>
      <c r="AQ23" s="4"/>
      <c r="AR23" s="4"/>
      <c r="AS23" s="4"/>
      <c r="AT23" s="31"/>
      <c r="AU23" s="4"/>
      <c r="AV23" s="4"/>
      <c r="AW23" s="4"/>
      <c r="AX23" s="4"/>
      <c r="AY23" s="4"/>
      <c r="AZ23" s="4"/>
      <c r="BA23" s="4"/>
      <c r="BB23" s="4"/>
      <c r="BC23" s="4"/>
      <c r="BD23" s="4" t="s">
        <v>256</v>
      </c>
      <c r="BE23" s="4"/>
      <c r="BF23" s="138"/>
      <c r="BG23" s="4"/>
      <c r="BH23" s="4"/>
    </row>
    <row r="24" spans="1:60" s="5" customFormat="1" ht="15" customHeight="1" x14ac:dyDescent="0.55000000000000004">
      <c r="A24" s="76">
        <f>SUM(C24:K24)</f>
        <v>0</v>
      </c>
      <c r="B24" s="321" t="s">
        <v>249</v>
      </c>
      <c r="C24" s="321" t="s">
        <v>249</v>
      </c>
      <c r="D24" s="451"/>
      <c r="E24" s="451"/>
      <c r="F24" s="451"/>
      <c r="G24" s="451"/>
      <c r="H24" s="451"/>
      <c r="I24" s="451"/>
      <c r="J24" s="451"/>
      <c r="K24" s="452"/>
      <c r="L24" s="67"/>
      <c r="M24" s="67"/>
      <c r="N24" s="67"/>
      <c r="O24" s="67"/>
      <c r="P24" s="67"/>
      <c r="Q24" s="67"/>
      <c r="R24" s="67"/>
      <c r="S24" s="67"/>
      <c r="T24" s="67"/>
      <c r="U24" s="67"/>
      <c r="V24" s="67"/>
      <c r="AI24" s="4"/>
      <c r="AJ24" s="4"/>
      <c r="AK24" s="20"/>
      <c r="AL24" s="20"/>
      <c r="AM24" s="4"/>
      <c r="AN24" s="4"/>
      <c r="AO24" s="4"/>
      <c r="AP24" s="4"/>
      <c r="AQ24" s="4"/>
      <c r="AR24" s="4"/>
      <c r="AS24" s="4"/>
      <c r="AT24" s="31"/>
      <c r="AU24" s="4"/>
      <c r="AV24" s="4"/>
      <c r="AW24" s="4"/>
      <c r="AX24" s="4"/>
      <c r="AY24" s="4"/>
      <c r="AZ24" s="4"/>
      <c r="BA24" s="4"/>
      <c r="BB24" s="4"/>
      <c r="BC24" s="4"/>
      <c r="BD24" s="4" t="s">
        <v>257</v>
      </c>
      <c r="BE24" s="4"/>
      <c r="BF24" s="138"/>
      <c r="BG24" s="4"/>
      <c r="BH24" s="4"/>
    </row>
    <row r="25" spans="1:60" s="5" customFormat="1" ht="15" customHeight="1" x14ac:dyDescent="0.55000000000000004">
      <c r="A25" s="76">
        <f>SUM(C25:K25)</f>
        <v>0</v>
      </c>
      <c r="B25" s="321" t="s">
        <v>268</v>
      </c>
      <c r="C25" s="321" t="s">
        <v>216</v>
      </c>
      <c r="D25" s="451"/>
      <c r="E25" s="451"/>
      <c r="F25" s="451"/>
      <c r="G25" s="451"/>
      <c r="H25" s="451"/>
      <c r="I25" s="451"/>
      <c r="J25" s="451"/>
      <c r="K25" s="452"/>
      <c r="L25" s="67"/>
      <c r="M25" s="67"/>
      <c r="N25" s="67"/>
      <c r="O25" s="67"/>
      <c r="P25" s="67"/>
      <c r="Q25" s="67"/>
      <c r="R25" s="67"/>
      <c r="S25" s="67"/>
      <c r="T25" s="67"/>
      <c r="U25" s="67"/>
      <c r="V25" s="67"/>
      <c r="AI25" s="4"/>
      <c r="AJ25" s="4"/>
      <c r="AK25" s="20"/>
      <c r="AL25" s="20"/>
      <c r="AM25" s="4"/>
      <c r="AN25" s="4"/>
      <c r="AO25" s="4"/>
      <c r="AP25" s="4"/>
      <c r="AQ25" s="4"/>
      <c r="AR25" s="4"/>
      <c r="AS25" s="4"/>
      <c r="AT25" s="31"/>
      <c r="AU25" s="4"/>
      <c r="AV25" s="4"/>
      <c r="AW25" s="4"/>
      <c r="AX25" s="4"/>
      <c r="AY25" s="4"/>
      <c r="AZ25" s="4"/>
      <c r="BA25" s="4"/>
      <c r="BB25" s="4"/>
      <c r="BC25" s="4"/>
      <c r="BD25" s="4" t="s">
        <v>258</v>
      </c>
      <c r="BE25" s="4"/>
      <c r="BF25" s="138"/>
      <c r="BG25" s="4"/>
      <c r="BH25" s="4"/>
    </row>
    <row r="26" spans="1:60" s="5" customFormat="1" ht="15" customHeight="1" x14ac:dyDescent="0.55000000000000004">
      <c r="A26" s="215">
        <f>SUM(C26:K26)</f>
        <v>0</v>
      </c>
      <c r="B26" s="464" t="s">
        <v>216</v>
      </c>
      <c r="C26" s="464" t="s">
        <v>217</v>
      </c>
      <c r="D26" s="481"/>
      <c r="E26" s="481"/>
      <c r="F26" s="481"/>
      <c r="G26" s="481"/>
      <c r="H26" s="481"/>
      <c r="I26" s="481"/>
      <c r="J26" s="481"/>
      <c r="K26" s="482"/>
      <c r="L26" s="67"/>
      <c r="M26" s="67"/>
      <c r="N26" s="67"/>
      <c r="O26" s="67"/>
      <c r="P26" s="67"/>
      <c r="Q26" s="67"/>
      <c r="R26" s="67"/>
      <c r="S26" s="67"/>
      <c r="T26" s="67"/>
      <c r="U26" s="67"/>
      <c r="V26" s="67"/>
      <c r="AI26" s="4"/>
      <c r="AJ26" s="4"/>
      <c r="AK26" s="20"/>
      <c r="AL26" s="20"/>
      <c r="AM26" s="4"/>
      <c r="AN26" s="4"/>
      <c r="AO26" s="4"/>
      <c r="AP26" s="4"/>
      <c r="AQ26" s="4"/>
      <c r="AR26" s="4"/>
      <c r="AS26" s="4"/>
      <c r="AT26" s="31"/>
      <c r="AU26" s="4"/>
      <c r="AV26" s="4"/>
      <c r="AW26" s="4"/>
      <c r="AX26" s="4"/>
      <c r="AY26" s="4"/>
      <c r="AZ26" s="4"/>
      <c r="BA26" s="4"/>
      <c r="BB26" s="4"/>
      <c r="BC26" s="4"/>
      <c r="BD26" s="4" t="s">
        <v>259</v>
      </c>
      <c r="BE26" s="4"/>
      <c r="BF26" s="138"/>
      <c r="BG26" s="4"/>
      <c r="BH26" s="4"/>
    </row>
    <row r="27" spans="1:60" s="5" customFormat="1" ht="15" customHeight="1" x14ac:dyDescent="0.55000000000000004">
      <c r="A27" s="76">
        <f>SUM(C27:K27)</f>
        <v>0</v>
      </c>
      <c r="B27" s="465" t="s">
        <v>217</v>
      </c>
      <c r="C27" s="466"/>
      <c r="D27" s="451"/>
      <c r="E27" s="451"/>
      <c r="F27" s="451"/>
      <c r="G27" s="451"/>
      <c r="H27" s="451"/>
      <c r="I27" s="451"/>
      <c r="J27" s="451"/>
      <c r="K27" s="452"/>
      <c r="L27" s="67"/>
      <c r="M27" s="67"/>
      <c r="N27" s="67"/>
      <c r="O27" s="67"/>
      <c r="P27" s="67"/>
      <c r="Q27" s="67"/>
      <c r="R27" s="67"/>
      <c r="S27" s="67"/>
      <c r="T27" s="67"/>
      <c r="U27" s="67"/>
      <c r="V27" s="67"/>
      <c r="AI27" s="4"/>
      <c r="AJ27" s="4"/>
      <c r="AK27" s="20"/>
      <c r="AL27" s="20"/>
      <c r="AM27" s="4"/>
      <c r="AN27" s="4"/>
      <c r="AO27" s="4"/>
      <c r="AP27" s="4"/>
      <c r="AQ27" s="4"/>
      <c r="AR27" s="4"/>
      <c r="AS27" s="4"/>
      <c r="AT27" s="31"/>
      <c r="AU27" s="4"/>
      <c r="AV27" s="4"/>
      <c r="AW27" s="4"/>
      <c r="AX27" s="4"/>
      <c r="AY27" s="4"/>
      <c r="AZ27" s="4"/>
      <c r="BA27" s="4"/>
      <c r="BB27" s="4"/>
      <c r="BC27" s="4"/>
      <c r="BD27" s="138" t="s">
        <v>89</v>
      </c>
      <c r="BE27" s="4"/>
      <c r="BF27" s="138"/>
      <c r="BG27" s="4"/>
      <c r="BH27" s="4"/>
    </row>
    <row r="28" spans="1:60" s="5" customFormat="1" ht="15" customHeight="1" thickBot="1" x14ac:dyDescent="0.6">
      <c r="A28" s="85">
        <f>SUM(C28:K28)</f>
        <v>0</v>
      </c>
      <c r="B28" s="483" t="s">
        <v>218</v>
      </c>
      <c r="C28" s="484"/>
      <c r="D28" s="485"/>
      <c r="E28" s="485"/>
      <c r="F28" s="485"/>
      <c r="G28" s="485"/>
      <c r="H28" s="485"/>
      <c r="I28" s="485"/>
      <c r="J28" s="485"/>
      <c r="K28" s="486"/>
      <c r="L28" s="67"/>
      <c r="M28" s="67"/>
      <c r="N28" s="67"/>
      <c r="O28" s="67"/>
      <c r="P28" s="67"/>
      <c r="Q28" s="67"/>
      <c r="R28" s="67"/>
      <c r="S28" s="67"/>
      <c r="T28" s="67"/>
      <c r="U28" s="67"/>
      <c r="V28" s="67"/>
      <c r="AI28" s="4"/>
      <c r="AJ28" s="4"/>
      <c r="AK28" s="20"/>
      <c r="AL28" s="20"/>
      <c r="AM28" s="4"/>
      <c r="AN28" s="4"/>
      <c r="AO28" s="4"/>
      <c r="AP28" s="4"/>
      <c r="AQ28" s="4"/>
      <c r="AR28" s="4"/>
      <c r="AS28" s="4"/>
      <c r="AT28" s="31"/>
      <c r="AU28" s="4"/>
      <c r="AV28" s="4"/>
      <c r="AW28" s="4"/>
      <c r="AX28" s="4"/>
      <c r="AY28" s="4"/>
      <c r="AZ28" s="4"/>
      <c r="BA28" s="4"/>
      <c r="BB28" s="4"/>
      <c r="BC28" s="4"/>
      <c r="BD28" s="138" t="s">
        <v>154</v>
      </c>
      <c r="BE28" s="4"/>
      <c r="BF28" s="138"/>
      <c r="BG28" s="4"/>
      <c r="BH28" s="4"/>
    </row>
    <row r="29" spans="1:60" ht="15" customHeight="1" thickBot="1" x14ac:dyDescent="0.3">
      <c r="A29" s="209"/>
      <c r="B29" s="314"/>
      <c r="C29" s="314"/>
      <c r="D29" s="67"/>
      <c r="E29" s="67"/>
      <c r="F29" s="67"/>
      <c r="G29" s="67"/>
      <c r="H29" s="67"/>
      <c r="I29" s="67"/>
      <c r="J29" s="67"/>
      <c r="K29" s="67"/>
      <c r="L29" s="67"/>
      <c r="M29" s="67"/>
      <c r="N29" s="67"/>
      <c r="O29" s="67"/>
      <c r="P29" s="67"/>
      <c r="Q29" s="67"/>
      <c r="R29" s="67"/>
      <c r="S29" s="67"/>
      <c r="T29" s="67"/>
      <c r="U29" s="67"/>
      <c r="V29" s="67"/>
      <c r="AI29" s="4"/>
      <c r="AJ29" s="4"/>
      <c r="AK29" s="20"/>
      <c r="AL29" s="20"/>
      <c r="AM29" s="4"/>
      <c r="AN29" s="4"/>
      <c r="AO29" s="4"/>
      <c r="AP29" s="4"/>
      <c r="AQ29" s="4"/>
      <c r="AR29" s="4"/>
      <c r="AS29" s="4"/>
      <c r="AT29" s="31"/>
      <c r="AU29" s="4"/>
      <c r="AV29" s="4"/>
      <c r="AW29" s="4"/>
      <c r="AX29" s="4"/>
      <c r="AY29" s="4"/>
      <c r="AZ29" s="4"/>
      <c r="BA29" s="4"/>
      <c r="BB29" s="4"/>
      <c r="BC29" s="4"/>
      <c r="BD29" s="138" t="s">
        <v>260</v>
      </c>
      <c r="BE29" s="4"/>
      <c r="BG29" s="4"/>
      <c r="BH29" s="4"/>
    </row>
    <row r="30" spans="1:60" ht="15" customHeight="1" thickBot="1" x14ac:dyDescent="0.3">
      <c r="A30" s="214">
        <f>SUM(A25:A28)</f>
        <v>0</v>
      </c>
      <c r="B30" s="487" t="s">
        <v>5</v>
      </c>
      <c r="C30" s="488"/>
      <c r="D30" s="462">
        <f>SUM(D25:E28)</f>
        <v>0</v>
      </c>
      <c r="E30" s="463"/>
      <c r="F30" s="462">
        <f>SUM(F25:G28)</f>
        <v>0</v>
      </c>
      <c r="G30" s="463"/>
      <c r="H30" s="462">
        <f>SUM(H25:I28)</f>
        <v>0</v>
      </c>
      <c r="I30" s="463"/>
      <c r="J30" s="462">
        <f>SUM(J25:K28)</f>
        <v>0</v>
      </c>
      <c r="K30" s="463"/>
      <c r="L30" s="67"/>
      <c r="M30" s="67"/>
      <c r="N30" s="67"/>
      <c r="O30" s="67"/>
      <c r="P30" s="67"/>
      <c r="Q30" s="67"/>
      <c r="R30" s="67"/>
      <c r="S30" s="67"/>
      <c r="T30" s="67"/>
      <c r="U30" s="67"/>
      <c r="V30" s="67"/>
      <c r="AI30" s="4"/>
      <c r="AJ30" s="4"/>
      <c r="AK30" s="20"/>
      <c r="AL30" s="20"/>
      <c r="AM30" s="4"/>
      <c r="AN30" s="4"/>
      <c r="AO30" s="4"/>
      <c r="AP30" s="4"/>
      <c r="AQ30" s="4"/>
      <c r="AR30" s="4"/>
      <c r="AS30" s="4"/>
      <c r="AT30" s="31"/>
      <c r="AU30" s="4"/>
      <c r="AV30" s="4"/>
      <c r="AW30" s="4"/>
      <c r="AX30" s="4"/>
      <c r="AY30" s="4"/>
      <c r="AZ30" s="4"/>
      <c r="BA30" s="4"/>
      <c r="BB30" s="4"/>
      <c r="BC30" s="4"/>
      <c r="BD30" s="138" t="s">
        <v>47</v>
      </c>
      <c r="BE30" s="4"/>
      <c r="BG30" s="4"/>
      <c r="BH30" s="4"/>
    </row>
    <row r="31" spans="1:60" ht="15" customHeight="1" x14ac:dyDescent="0.3">
      <c r="L31" s="68"/>
      <c r="M31" s="68"/>
      <c r="N31" s="67"/>
      <c r="O31" s="67"/>
      <c r="P31" s="67"/>
      <c r="Q31" s="67"/>
      <c r="R31" s="67"/>
      <c r="S31" s="67"/>
      <c r="T31" s="67"/>
      <c r="U31" s="67"/>
      <c r="V31" s="67"/>
      <c r="AI31" s="4"/>
      <c r="AJ31" s="4"/>
      <c r="AK31" s="20"/>
      <c r="AL31" s="20"/>
      <c r="AM31" s="4"/>
      <c r="AN31" s="4"/>
      <c r="AO31" s="4"/>
      <c r="AP31" s="4"/>
      <c r="AQ31" s="4"/>
      <c r="AR31" s="4"/>
      <c r="AS31" s="4"/>
      <c r="AT31" s="31"/>
      <c r="AU31" s="4"/>
      <c r="AV31" s="4"/>
      <c r="AW31" s="4"/>
      <c r="AX31" s="4"/>
      <c r="AY31" s="4"/>
      <c r="AZ31" s="4"/>
      <c r="BA31" s="4"/>
      <c r="BB31" s="4"/>
      <c r="BC31" s="4"/>
      <c r="BD31" s="138" t="s">
        <v>144</v>
      </c>
      <c r="BE31" s="4"/>
      <c r="BG31" s="4"/>
      <c r="BH31" s="4"/>
    </row>
    <row r="32" spans="1:60" ht="15" customHeight="1" x14ac:dyDescent="0.25">
      <c r="A32" s="163"/>
      <c r="B32" s="314"/>
      <c r="C32" s="314"/>
      <c r="D32" s="67"/>
      <c r="E32" s="67"/>
      <c r="F32" s="67"/>
      <c r="G32" s="67"/>
      <c r="H32" s="67"/>
      <c r="I32" s="67"/>
      <c r="J32" s="67"/>
      <c r="K32" s="67"/>
      <c r="L32" s="67"/>
      <c r="M32" s="67"/>
      <c r="N32" s="67"/>
      <c r="O32" s="67"/>
      <c r="P32" s="67"/>
      <c r="Q32" s="67"/>
      <c r="R32" s="67"/>
      <c r="S32" s="67"/>
      <c r="T32" s="67"/>
      <c r="U32" s="67"/>
      <c r="V32" s="67"/>
      <c r="AI32" s="4"/>
      <c r="AJ32" s="4"/>
      <c r="AK32" s="20"/>
      <c r="AL32" s="20"/>
      <c r="AM32" s="4"/>
      <c r="AN32" s="4"/>
      <c r="AO32" s="4"/>
      <c r="AP32" s="4"/>
      <c r="AQ32" s="4"/>
      <c r="AR32" s="4"/>
      <c r="AS32" s="4"/>
      <c r="AT32" s="31"/>
      <c r="AU32" s="4"/>
      <c r="AV32" s="4"/>
      <c r="AW32" s="4"/>
      <c r="AX32" s="4"/>
      <c r="AY32" s="4"/>
      <c r="AZ32" s="4"/>
      <c r="BA32" s="4"/>
      <c r="BB32" s="4"/>
      <c r="BC32" s="4"/>
      <c r="BD32" s="138" t="s">
        <v>145</v>
      </c>
      <c r="BE32" s="4"/>
      <c r="BG32" s="4"/>
      <c r="BH32" s="4"/>
    </row>
    <row r="33" spans="1:60" ht="15" customHeight="1" x14ac:dyDescent="0.25">
      <c r="A33" s="74"/>
      <c r="B33" s="74"/>
      <c r="C33" s="75"/>
      <c r="D33" s="75"/>
      <c r="E33" s="75"/>
      <c r="F33" s="75"/>
      <c r="G33" s="75"/>
      <c r="H33" s="36"/>
      <c r="I33" s="36"/>
      <c r="J33" s="36"/>
      <c r="K33" s="36"/>
      <c r="L33" s="36"/>
      <c r="M33" s="4"/>
      <c r="N33" s="4"/>
      <c r="O33" s="4"/>
      <c r="P33" s="4"/>
      <c r="Q33" s="4"/>
      <c r="R33" s="4"/>
      <c r="S33" s="4"/>
      <c r="T33" s="4"/>
      <c r="U33" s="4"/>
      <c r="V33" s="4"/>
      <c r="W33" s="4"/>
      <c r="X33" s="4"/>
      <c r="Y33" s="4"/>
      <c r="Z33" s="4"/>
      <c r="AI33" s="4"/>
      <c r="AJ33" s="4"/>
      <c r="AK33" s="20"/>
      <c r="AL33" s="20"/>
      <c r="AM33" s="4"/>
      <c r="AN33" s="4"/>
      <c r="AO33" s="4"/>
      <c r="AP33" s="4"/>
      <c r="AQ33" s="4"/>
      <c r="AR33" s="4"/>
      <c r="AS33" s="4"/>
      <c r="AT33" s="31"/>
      <c r="AU33" s="4"/>
      <c r="AV33" s="4"/>
      <c r="AW33" s="4"/>
      <c r="AX33" s="4"/>
      <c r="AY33" s="4"/>
      <c r="AZ33" s="4"/>
      <c r="BA33" s="4"/>
      <c r="BB33" s="4"/>
      <c r="BC33" s="4"/>
      <c r="BD33" s="138" t="s">
        <v>146</v>
      </c>
      <c r="BE33" s="4"/>
      <c r="BG33" s="4"/>
      <c r="BH33" s="4"/>
    </row>
    <row r="34" spans="1:60" ht="15" customHeight="1" x14ac:dyDescent="0.25">
      <c r="A34" s="4"/>
      <c r="B34" s="4"/>
      <c r="C34" s="4"/>
      <c r="D34" s="4"/>
      <c r="E34" s="4"/>
      <c r="F34" s="4"/>
      <c r="G34" s="4"/>
      <c r="H34" s="4"/>
      <c r="I34" s="21"/>
      <c r="J34" s="4"/>
      <c r="K34" s="4"/>
      <c r="L34" s="4"/>
      <c r="M34" s="4"/>
      <c r="N34" s="4"/>
      <c r="O34" s="4"/>
      <c r="P34" s="4"/>
      <c r="Q34" s="4"/>
      <c r="R34" s="4"/>
      <c r="S34" s="4"/>
      <c r="T34" s="4"/>
      <c r="U34" s="4"/>
      <c r="V34" s="4"/>
      <c r="W34" s="4"/>
      <c r="X34" s="4"/>
      <c r="Y34" s="4"/>
      <c r="Z34" s="4"/>
      <c r="AI34" s="4"/>
      <c r="AJ34" s="4"/>
      <c r="AK34" s="20"/>
      <c r="AL34" s="20"/>
      <c r="AM34" s="4"/>
      <c r="AN34" s="4"/>
      <c r="AO34" s="4"/>
      <c r="AP34" s="4"/>
      <c r="AQ34" s="4"/>
      <c r="AR34" s="4"/>
      <c r="AS34" s="4"/>
      <c r="AT34" s="31"/>
      <c r="AU34" s="4"/>
      <c r="AV34" s="4"/>
      <c r="AW34" s="4"/>
      <c r="AX34" s="4"/>
      <c r="AY34" s="4"/>
      <c r="AZ34" s="4"/>
      <c r="BA34" s="4"/>
      <c r="BB34" s="4"/>
      <c r="BC34" s="4"/>
      <c r="BD34" s="138" t="s">
        <v>147</v>
      </c>
      <c r="BE34" s="4"/>
      <c r="BG34" s="4"/>
      <c r="BH34" s="4"/>
    </row>
    <row r="35" spans="1:60" ht="15" customHeight="1" x14ac:dyDescent="0.25">
      <c r="A35" s="4"/>
      <c r="B35" s="4"/>
      <c r="C35" s="4"/>
      <c r="D35" s="4"/>
      <c r="E35" s="4"/>
      <c r="F35" s="4"/>
      <c r="G35" s="4"/>
      <c r="H35" s="4"/>
      <c r="I35" s="21"/>
      <c r="J35" s="4"/>
      <c r="K35" s="4"/>
      <c r="L35" s="4"/>
      <c r="M35" s="4"/>
      <c r="N35" s="4"/>
      <c r="O35" s="4"/>
      <c r="P35" s="4"/>
      <c r="Q35" s="4"/>
      <c r="R35" s="4"/>
      <c r="S35" s="4"/>
      <c r="T35" s="4"/>
      <c r="U35" s="4"/>
      <c r="V35" s="4"/>
      <c r="W35" s="20"/>
      <c r="X35" s="20"/>
      <c r="Y35" s="20"/>
      <c r="Z35" s="20"/>
      <c r="AA35" s="3"/>
      <c r="AI35" s="4"/>
      <c r="AJ35" s="4"/>
      <c r="AM35" s="4"/>
      <c r="AN35" s="4"/>
      <c r="AO35" s="4"/>
      <c r="AP35" s="4"/>
      <c r="AQ35" s="4"/>
      <c r="AR35" s="4"/>
      <c r="AS35" s="4"/>
      <c r="AT35" s="31"/>
      <c r="AU35" s="4"/>
      <c r="AV35" s="4"/>
      <c r="AW35" s="4"/>
      <c r="AX35" s="4"/>
      <c r="AY35" s="4"/>
      <c r="AZ35" s="4"/>
      <c r="BA35" s="4"/>
      <c r="BB35" s="4"/>
      <c r="BC35" s="4"/>
      <c r="BD35" s="138" t="s">
        <v>48</v>
      </c>
      <c r="BE35" s="4"/>
      <c r="BG35" s="4"/>
      <c r="BH35" s="4"/>
    </row>
    <row r="36" spans="1:60" ht="15" customHeight="1" x14ac:dyDescent="0.3">
      <c r="N36" s="68"/>
      <c r="O36" s="68"/>
      <c r="P36" s="68"/>
      <c r="Q36" s="68"/>
      <c r="R36" s="68"/>
      <c r="S36" s="68"/>
      <c r="T36" s="68"/>
      <c r="U36" s="68"/>
      <c r="V36" s="68"/>
      <c r="W36" s="40"/>
      <c r="X36" s="40"/>
      <c r="Y36" s="40"/>
      <c r="Z36" s="40"/>
      <c r="AA36" s="3"/>
      <c r="AI36" s="4"/>
      <c r="AJ36" s="4"/>
      <c r="AM36" s="4"/>
      <c r="AN36" s="4"/>
      <c r="AO36" s="4"/>
      <c r="AP36" s="4"/>
      <c r="AQ36" s="4"/>
      <c r="AR36" s="4"/>
      <c r="AS36" s="4"/>
      <c r="AT36" s="70"/>
      <c r="AU36" s="4"/>
      <c r="AV36" s="4"/>
      <c r="AW36" s="4"/>
      <c r="AX36" s="4"/>
      <c r="AY36" s="4"/>
      <c r="AZ36" s="4"/>
      <c r="BA36" s="4"/>
      <c r="BB36" s="4"/>
      <c r="BC36" s="4"/>
      <c r="BD36" s="138" t="s">
        <v>49</v>
      </c>
      <c r="BE36" s="4"/>
      <c r="BG36" s="4"/>
      <c r="BH36" s="4"/>
    </row>
    <row r="37" spans="1:60" ht="15" customHeight="1" x14ac:dyDescent="0.3">
      <c r="W37" s="3"/>
      <c r="X37" s="3"/>
      <c r="Y37" s="3"/>
      <c r="Z37" s="3"/>
      <c r="AA37" s="3"/>
      <c r="AI37" s="4"/>
      <c r="AJ37" s="4"/>
      <c r="AK37" s="4"/>
      <c r="AL37" s="4"/>
      <c r="AM37" s="4"/>
      <c r="AN37" s="4"/>
      <c r="AO37" s="4"/>
      <c r="AP37" s="4"/>
      <c r="AQ37" s="4"/>
      <c r="AR37" s="4"/>
      <c r="AS37" s="4"/>
      <c r="AT37" s="70"/>
      <c r="AU37" s="4"/>
      <c r="AV37" s="4"/>
      <c r="AW37" s="4"/>
      <c r="AX37" s="4"/>
      <c r="AY37" s="4"/>
      <c r="AZ37" s="4"/>
      <c r="BA37" s="4"/>
      <c r="BB37" s="4"/>
      <c r="BC37" s="4"/>
      <c r="BD37" s="138" t="s">
        <v>50</v>
      </c>
      <c r="BE37" s="4"/>
      <c r="BG37" s="4"/>
      <c r="BH37" s="4"/>
    </row>
    <row r="38" spans="1:60" ht="15" customHeight="1" x14ac:dyDescent="0.3">
      <c r="AI38" s="4"/>
      <c r="AJ38" s="4"/>
      <c r="AK38" s="4"/>
      <c r="AL38" s="4"/>
      <c r="AM38" s="4"/>
      <c r="AN38" s="4"/>
      <c r="AO38" s="4"/>
      <c r="AP38" s="4"/>
      <c r="AQ38" s="4"/>
      <c r="AR38" s="4"/>
      <c r="AS38" s="4"/>
      <c r="AT38" s="4"/>
      <c r="AU38" s="4"/>
      <c r="AV38" s="4"/>
      <c r="AW38" s="4"/>
      <c r="AX38" s="4"/>
      <c r="AY38" s="4"/>
      <c r="AZ38" s="4"/>
      <c r="BA38" s="4"/>
      <c r="BB38" s="4"/>
      <c r="BC38" s="4"/>
      <c r="BD38" s="138" t="s">
        <v>155</v>
      </c>
      <c r="BE38" s="4"/>
      <c r="BG38" s="4"/>
      <c r="BH38" s="4"/>
    </row>
    <row r="39" spans="1:60" ht="15" customHeight="1" x14ac:dyDescent="0.3">
      <c r="AI39" s="4"/>
      <c r="AJ39" s="4"/>
      <c r="AK39" s="4"/>
      <c r="AL39" s="4"/>
      <c r="AM39" s="4"/>
      <c r="AN39" s="4"/>
      <c r="AO39" s="4"/>
      <c r="AP39" s="4"/>
      <c r="AQ39" s="4"/>
      <c r="AR39" s="4"/>
      <c r="AS39" s="4"/>
      <c r="AT39" s="4"/>
      <c r="AU39" s="4"/>
      <c r="AV39" s="4"/>
      <c r="AW39" s="4"/>
      <c r="AX39" s="4"/>
      <c r="AY39" s="4"/>
      <c r="AZ39" s="4"/>
      <c r="BA39" s="4"/>
      <c r="BB39" s="4"/>
      <c r="BC39" s="4"/>
      <c r="BD39" s="138" t="s">
        <v>91</v>
      </c>
      <c r="BE39" s="4"/>
      <c r="BG39" s="4"/>
      <c r="BH39" s="4"/>
    </row>
    <row r="40" spans="1:60" ht="15" customHeight="1" x14ac:dyDescent="0.3">
      <c r="AI40" s="4"/>
      <c r="AJ40" s="4"/>
      <c r="AK40" s="4"/>
      <c r="AL40" s="4"/>
      <c r="AM40" s="4"/>
      <c r="AN40" s="4"/>
      <c r="AO40" s="4"/>
      <c r="AP40" s="4"/>
      <c r="AQ40" s="4"/>
      <c r="AR40" s="4"/>
      <c r="AS40" s="4"/>
      <c r="AT40" s="4"/>
      <c r="AU40" s="4"/>
      <c r="AV40" s="4"/>
      <c r="AW40" s="4"/>
      <c r="AX40" s="4"/>
      <c r="AY40" s="4"/>
      <c r="AZ40" s="4"/>
      <c r="BA40" s="4"/>
      <c r="BB40" s="4"/>
      <c r="BC40" s="4"/>
      <c r="BD40" s="138" t="s">
        <v>51</v>
      </c>
      <c r="BE40" s="4"/>
      <c r="BG40" s="4"/>
      <c r="BH40" s="4"/>
    </row>
    <row r="41" spans="1:60" ht="15" customHeight="1" x14ac:dyDescent="0.3">
      <c r="AI41" s="4"/>
      <c r="AJ41" s="4"/>
      <c r="AK41" s="4"/>
      <c r="AL41" s="4"/>
      <c r="AM41" s="4"/>
      <c r="AN41" s="4"/>
      <c r="AO41" s="4"/>
      <c r="AP41" s="4"/>
      <c r="AQ41" s="4"/>
      <c r="AR41" s="4"/>
      <c r="AS41" s="4"/>
      <c r="AT41" s="4"/>
      <c r="AU41" s="4"/>
      <c r="AV41" s="4"/>
      <c r="AW41" s="4"/>
      <c r="AX41" s="4"/>
      <c r="AY41" s="4"/>
      <c r="AZ41" s="4"/>
      <c r="BA41" s="4"/>
      <c r="BB41" s="4"/>
      <c r="BC41" s="4"/>
      <c r="BD41" s="138" t="s">
        <v>52</v>
      </c>
      <c r="BE41" s="4"/>
      <c r="BG41" s="4"/>
      <c r="BH41" s="4"/>
    </row>
    <row r="42" spans="1:60" ht="15" customHeight="1" x14ac:dyDescent="0.3">
      <c r="AI42" s="4"/>
      <c r="AJ42" s="4"/>
      <c r="AK42" s="4"/>
      <c r="AL42" s="4"/>
      <c r="AM42" s="4"/>
      <c r="AN42" s="4"/>
      <c r="AO42" s="4"/>
      <c r="AP42" s="4"/>
      <c r="AQ42" s="4"/>
      <c r="AR42" s="4"/>
      <c r="AS42" s="4"/>
      <c r="AT42" s="4"/>
      <c r="AU42" s="4"/>
      <c r="AV42" s="4"/>
      <c r="AW42" s="4"/>
      <c r="AX42" s="4"/>
      <c r="AY42" s="4"/>
      <c r="AZ42" s="4"/>
      <c r="BA42" s="4"/>
      <c r="BB42" s="4"/>
      <c r="BC42" s="4"/>
      <c r="BD42" s="4" t="s">
        <v>261</v>
      </c>
      <c r="BE42" s="4"/>
      <c r="BG42" s="4"/>
      <c r="BH42" s="4"/>
    </row>
    <row r="43" spans="1:60" ht="15" customHeight="1" x14ac:dyDescent="0.3">
      <c r="AI43" s="4"/>
      <c r="AJ43" s="4"/>
      <c r="AK43" s="4"/>
      <c r="AL43" s="4"/>
      <c r="AM43" s="4"/>
      <c r="AN43" s="4"/>
      <c r="AO43" s="4"/>
      <c r="AP43" s="4"/>
      <c r="AQ43" s="4"/>
      <c r="AR43" s="4"/>
      <c r="AS43" s="4"/>
      <c r="AT43" s="4"/>
      <c r="AU43" s="4"/>
      <c r="AV43" s="4"/>
      <c r="AW43" s="4"/>
      <c r="AX43" s="4"/>
      <c r="AY43" s="4"/>
      <c r="AZ43" s="4"/>
      <c r="BA43" s="4"/>
      <c r="BB43" s="4"/>
      <c r="BC43" s="4"/>
      <c r="BD43" s="138" t="s">
        <v>53</v>
      </c>
      <c r="BE43" s="4"/>
      <c r="BG43" s="4"/>
      <c r="BH43" s="4"/>
    </row>
    <row r="44" spans="1:60" ht="15" customHeight="1" x14ac:dyDescent="0.3">
      <c r="AI44" s="4"/>
      <c r="AJ44" s="4"/>
      <c r="AK44" s="4"/>
      <c r="AL44" s="4"/>
      <c r="AM44" s="4"/>
      <c r="AN44" s="4"/>
      <c r="AO44" s="4"/>
      <c r="AP44" s="4"/>
      <c r="AQ44" s="4"/>
      <c r="AR44" s="4"/>
      <c r="AS44" s="4"/>
      <c r="AT44" s="4"/>
      <c r="AU44" s="4"/>
      <c r="AV44" s="4"/>
      <c r="AW44" s="4"/>
      <c r="AX44" s="4"/>
      <c r="AY44" s="4"/>
      <c r="AZ44" s="4"/>
      <c r="BA44" s="4"/>
      <c r="BB44" s="4"/>
      <c r="BC44" s="4"/>
      <c r="BD44" s="4" t="s">
        <v>262</v>
      </c>
      <c r="BE44" s="4"/>
      <c r="BG44" s="4"/>
      <c r="BH44" s="4"/>
    </row>
    <row r="45" spans="1:60" ht="15" customHeight="1" x14ac:dyDescent="0.3">
      <c r="AI45" s="4"/>
      <c r="AJ45" s="4"/>
      <c r="AK45" s="4"/>
      <c r="AL45" s="4"/>
      <c r="AM45" s="4"/>
      <c r="AN45" s="4"/>
      <c r="AO45" s="4"/>
      <c r="AP45" s="4"/>
      <c r="AQ45" s="4"/>
      <c r="AR45" s="4"/>
      <c r="AS45" s="4"/>
      <c r="AT45" s="4"/>
      <c r="AU45" s="4"/>
      <c r="AV45" s="4"/>
      <c r="AW45" s="4"/>
      <c r="AX45" s="4"/>
      <c r="AY45" s="4"/>
      <c r="AZ45" s="4"/>
      <c r="BA45" s="4"/>
      <c r="BB45" s="4"/>
      <c r="BC45" s="4"/>
      <c r="BD45" s="4" t="s">
        <v>263</v>
      </c>
      <c r="BE45" s="4"/>
      <c r="BG45" s="4"/>
      <c r="BH45" s="4"/>
    </row>
    <row r="46" spans="1:60" ht="15" customHeight="1" x14ac:dyDescent="0.3">
      <c r="AI46" s="4"/>
      <c r="AJ46" s="4"/>
      <c r="AK46" s="4"/>
      <c r="AL46" s="4"/>
      <c r="AM46" s="4"/>
      <c r="AN46" s="4"/>
      <c r="AO46" s="4"/>
      <c r="AP46" s="4"/>
      <c r="AQ46" s="4"/>
      <c r="AR46" s="4"/>
      <c r="AS46" s="4"/>
      <c r="AT46" s="4"/>
      <c r="AU46" s="4"/>
      <c r="AV46" s="4"/>
      <c r="AW46" s="4"/>
      <c r="AX46" s="4"/>
      <c r="AY46" s="4"/>
      <c r="AZ46" s="4"/>
      <c r="BA46" s="4"/>
      <c r="BB46" s="4"/>
      <c r="BC46" s="4"/>
      <c r="BD46" s="4" t="s">
        <v>264</v>
      </c>
      <c r="BE46" s="4"/>
      <c r="BG46" s="4"/>
      <c r="BH46" s="4"/>
    </row>
    <row r="47" spans="1:60" ht="15" customHeight="1" x14ac:dyDescent="0.3">
      <c r="AI47" s="4"/>
      <c r="AJ47" s="4"/>
      <c r="AK47" s="4"/>
      <c r="AL47" s="4"/>
      <c r="AM47" s="4"/>
      <c r="AN47" s="4"/>
      <c r="AO47" s="4"/>
      <c r="AP47" s="4"/>
      <c r="AQ47" s="4"/>
      <c r="AR47" s="4"/>
      <c r="AS47" s="4"/>
      <c r="AT47" s="4"/>
      <c r="AU47" s="4"/>
      <c r="AV47" s="4"/>
      <c r="AW47" s="4"/>
      <c r="AX47" s="4"/>
      <c r="AY47" s="4"/>
      <c r="AZ47" s="4"/>
      <c r="BA47" s="4"/>
      <c r="BB47" s="4"/>
      <c r="BC47" s="4"/>
      <c r="BD47" s="4" t="s">
        <v>265</v>
      </c>
      <c r="BE47" s="4"/>
      <c r="BG47" s="4"/>
      <c r="BH47" s="4"/>
    </row>
    <row r="48" spans="1:60" ht="15" customHeight="1" x14ac:dyDescent="0.3">
      <c r="AI48" s="4"/>
      <c r="AJ48" s="4"/>
      <c r="AK48" s="4"/>
      <c r="AL48" s="4"/>
      <c r="AM48" s="4"/>
      <c r="AN48" s="4"/>
      <c r="AO48" s="4"/>
      <c r="AP48" s="4"/>
      <c r="AQ48" s="4"/>
      <c r="AR48" s="4"/>
      <c r="AS48" s="4"/>
      <c r="AT48" s="4"/>
      <c r="AU48" s="4"/>
      <c r="AV48" s="4"/>
      <c r="AW48" s="4"/>
      <c r="AX48" s="4"/>
      <c r="AY48" s="4"/>
      <c r="AZ48" s="4"/>
      <c r="BA48" s="4"/>
      <c r="BB48" s="4"/>
      <c r="BC48" s="4"/>
      <c r="BD48" s="4" t="s">
        <v>266</v>
      </c>
      <c r="BE48" s="4"/>
      <c r="BF48" s="4"/>
      <c r="BG48" s="4"/>
      <c r="BH48" s="4"/>
    </row>
    <row r="49" spans="35:60" ht="15" customHeight="1" x14ac:dyDescent="0.3">
      <c r="AI49" s="4"/>
      <c r="AJ49" s="4"/>
      <c r="AK49" s="4"/>
      <c r="AL49" s="4"/>
      <c r="AM49" s="4"/>
      <c r="AN49" s="4"/>
      <c r="AO49" s="4"/>
      <c r="AP49" s="4"/>
      <c r="AQ49" s="4"/>
      <c r="AR49" s="4"/>
      <c r="AS49" s="4"/>
      <c r="AT49" s="4"/>
      <c r="AU49" s="4"/>
      <c r="AV49" s="4"/>
      <c r="AW49" s="4"/>
      <c r="AX49" s="4"/>
      <c r="AY49" s="4"/>
      <c r="AZ49" s="4"/>
      <c r="BA49" s="4"/>
      <c r="BB49" s="4"/>
      <c r="BC49" s="4"/>
      <c r="BD49" s="4"/>
      <c r="BE49" s="4"/>
      <c r="BF49" s="4"/>
      <c r="BG49" s="4"/>
      <c r="BH49" s="4"/>
    </row>
    <row r="50" spans="35:60" ht="15" customHeight="1" x14ac:dyDescent="0.3">
      <c r="AI50" s="4"/>
      <c r="AJ50" s="4"/>
      <c r="AK50" s="4"/>
      <c r="AL50" s="4"/>
      <c r="AM50" s="4"/>
      <c r="AN50" s="4"/>
      <c r="AO50" s="4"/>
      <c r="AP50" s="4"/>
      <c r="AQ50" s="4"/>
      <c r="AR50" s="4"/>
      <c r="AS50" s="4"/>
      <c r="AT50" s="4"/>
      <c r="AU50" s="4"/>
      <c r="AV50" s="4"/>
      <c r="AW50" s="4"/>
      <c r="AX50" s="4"/>
      <c r="AY50" s="4"/>
      <c r="AZ50" s="4"/>
      <c r="BA50" s="4"/>
      <c r="BB50" s="4"/>
      <c r="BC50" s="4"/>
      <c r="BE50" s="4"/>
      <c r="BF50" s="4"/>
      <c r="BG50" s="4"/>
      <c r="BH50" s="4"/>
    </row>
    <row r="51" spans="35:60" ht="15" customHeight="1" x14ac:dyDescent="0.3">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row>
    <row r="52" spans="35:60" ht="15" customHeight="1" x14ac:dyDescent="0.3">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row>
    <row r="53" spans="35:60" ht="15" customHeight="1" x14ac:dyDescent="0.3">
      <c r="AI53" s="4"/>
      <c r="AJ53" s="4"/>
      <c r="AK53" s="4"/>
      <c r="AL53" s="4"/>
      <c r="AM53" s="4"/>
      <c r="AN53" s="4"/>
      <c r="AO53" s="4"/>
      <c r="AP53" s="4"/>
      <c r="AQ53" s="4"/>
      <c r="AR53" s="4"/>
      <c r="AS53" s="4"/>
      <c r="AT53" s="4"/>
      <c r="AU53" s="4"/>
      <c r="AV53" s="4"/>
      <c r="AW53" s="4"/>
      <c r="AX53" s="4"/>
      <c r="AY53" s="4"/>
      <c r="AZ53" s="4"/>
      <c r="BA53" s="4"/>
      <c r="BB53" s="4"/>
      <c r="BC53" s="4"/>
      <c r="BD53" s="4"/>
      <c r="BE53" s="4"/>
      <c r="BF53" s="4"/>
      <c r="BG53" s="4"/>
      <c r="BH53" s="4"/>
    </row>
    <row r="54" spans="35:60" ht="15" customHeight="1" x14ac:dyDescent="0.3">
      <c r="AI54" s="4"/>
      <c r="AJ54" s="4"/>
      <c r="AK54" s="4"/>
      <c r="AL54" s="4"/>
      <c r="AM54" s="4"/>
      <c r="AN54" s="4"/>
      <c r="AO54" s="4"/>
      <c r="AP54" s="4"/>
      <c r="AQ54" s="4"/>
      <c r="AR54" s="4"/>
      <c r="AS54" s="4"/>
      <c r="AT54" s="4"/>
      <c r="AU54" s="4"/>
      <c r="AV54" s="4"/>
      <c r="AW54" s="4"/>
      <c r="AX54" s="4"/>
      <c r="AY54" s="4"/>
      <c r="AZ54" s="4"/>
      <c r="BA54" s="4"/>
      <c r="BB54" s="4"/>
      <c r="BC54" s="4"/>
      <c r="BD54" s="4"/>
      <c r="BE54" s="4"/>
      <c r="BF54" s="4"/>
      <c r="BG54" s="4"/>
      <c r="BH54" s="4"/>
    </row>
    <row r="55" spans="35:60" ht="15" customHeight="1" x14ac:dyDescent="0.3">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row>
    <row r="56" spans="35:60" ht="15" customHeight="1" x14ac:dyDescent="0.3">
      <c r="AI56" s="4"/>
      <c r="AJ56" s="4"/>
      <c r="AK56" s="4"/>
      <c r="AL56" s="4"/>
      <c r="AM56" s="4"/>
      <c r="AN56" s="4"/>
      <c r="AO56" s="4"/>
      <c r="AP56" s="4"/>
      <c r="AQ56" s="4"/>
      <c r="AR56" s="4"/>
      <c r="AS56" s="4"/>
      <c r="AT56" s="4"/>
      <c r="AU56" s="4"/>
      <c r="AV56" s="4"/>
      <c r="AW56" s="4"/>
      <c r="AX56" s="4"/>
      <c r="AY56" s="4"/>
      <c r="AZ56" s="4"/>
      <c r="BA56" s="4"/>
      <c r="BB56" s="4"/>
      <c r="BC56" s="4"/>
      <c r="BD56" s="4"/>
      <c r="BE56" s="4"/>
      <c r="BF56" s="4"/>
      <c r="BG56" s="4"/>
      <c r="BH56" s="4"/>
    </row>
    <row r="57" spans="35:60" ht="15" customHeight="1" x14ac:dyDescent="0.3">
      <c r="AI57" s="4"/>
      <c r="AJ57" s="4"/>
      <c r="AK57" s="4"/>
      <c r="AL57" s="4"/>
      <c r="AM57" s="4"/>
      <c r="AN57" s="4"/>
      <c r="AO57" s="4"/>
      <c r="AP57" s="4"/>
      <c r="AQ57" s="4"/>
      <c r="AR57" s="4"/>
      <c r="AS57" s="4"/>
      <c r="AT57" s="4"/>
      <c r="AU57" s="4"/>
      <c r="AV57" s="4"/>
      <c r="AW57" s="4"/>
      <c r="AX57" s="4"/>
      <c r="AY57" s="4"/>
      <c r="AZ57" s="4"/>
      <c r="BA57" s="4"/>
      <c r="BB57" s="4"/>
      <c r="BC57" s="4"/>
      <c r="BD57" s="4"/>
      <c r="BE57" s="4"/>
      <c r="BF57" s="4"/>
      <c r="BG57" s="4"/>
      <c r="BH57" s="4"/>
    </row>
    <row r="58" spans="35:60" ht="15" customHeight="1" x14ac:dyDescent="0.3">
      <c r="AI58" s="4"/>
      <c r="AJ58" s="4"/>
      <c r="AK58" s="4"/>
      <c r="AL58" s="4"/>
      <c r="AM58" s="4"/>
      <c r="AN58" s="4"/>
      <c r="AO58" s="4"/>
      <c r="AP58" s="4"/>
      <c r="AQ58" s="4"/>
      <c r="AR58" s="4"/>
      <c r="AS58" s="4"/>
      <c r="AT58" s="4"/>
      <c r="AU58" s="4"/>
      <c r="AV58" s="4"/>
      <c r="AW58" s="4"/>
      <c r="AX58" s="4"/>
      <c r="AY58" s="4"/>
      <c r="AZ58" s="4"/>
      <c r="BA58" s="4"/>
      <c r="BB58" s="4"/>
      <c r="BC58" s="4"/>
      <c r="BD58" s="4"/>
      <c r="BE58" s="4"/>
      <c r="BF58" s="4"/>
      <c r="BG58" s="4"/>
      <c r="BH58" s="4"/>
    </row>
    <row r="59" spans="35:60" ht="15" customHeight="1" x14ac:dyDescent="0.3">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row>
    <row r="60" spans="35:60" ht="15" customHeight="1" x14ac:dyDescent="0.3">
      <c r="AI60" s="4"/>
      <c r="AJ60" s="4"/>
      <c r="AK60" s="4"/>
      <c r="AL60" s="4"/>
      <c r="AM60" s="4"/>
      <c r="AN60" s="4"/>
      <c r="AO60" s="4"/>
      <c r="AP60" s="4"/>
      <c r="AQ60" s="4"/>
      <c r="AR60" s="4"/>
      <c r="AS60" s="4"/>
      <c r="AT60" s="4"/>
      <c r="AU60" s="4"/>
      <c r="AV60" s="4"/>
      <c r="AW60" s="4"/>
      <c r="AX60" s="4"/>
      <c r="AY60" s="4"/>
      <c r="AZ60" s="4"/>
      <c r="BA60" s="4"/>
      <c r="BB60" s="4"/>
      <c r="BC60" s="4"/>
      <c r="BD60" s="4"/>
      <c r="BE60" s="4"/>
      <c r="BF60" s="4"/>
      <c r="BG60" s="4"/>
      <c r="BH60" s="4"/>
    </row>
    <row r="61" spans="35:60" ht="15" customHeight="1" x14ac:dyDescent="0.3">
      <c r="AI61" s="4"/>
      <c r="AJ61" s="4"/>
      <c r="AK61" s="4"/>
      <c r="AL61" s="4"/>
      <c r="AM61" s="4"/>
      <c r="AN61" s="4"/>
      <c r="AO61" s="4"/>
      <c r="AP61" s="4"/>
      <c r="AQ61" s="4"/>
      <c r="AR61" s="4"/>
      <c r="AS61" s="4"/>
      <c r="AT61" s="4"/>
      <c r="AU61" s="4"/>
      <c r="AV61" s="4"/>
      <c r="AW61" s="4"/>
      <c r="AX61" s="4"/>
      <c r="AY61" s="4"/>
      <c r="AZ61" s="4"/>
      <c r="BA61" s="4"/>
      <c r="BB61" s="4"/>
      <c r="BC61" s="4"/>
      <c r="BD61" s="4"/>
      <c r="BE61" s="4"/>
      <c r="BF61" s="4"/>
      <c r="BG61" s="4"/>
      <c r="BH61" s="4"/>
    </row>
    <row r="62" spans="35:60" ht="15" customHeight="1" x14ac:dyDescent="0.3">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row>
    <row r="63" spans="35:60" ht="15" customHeight="1" x14ac:dyDescent="0.3">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row>
    <row r="64" spans="35:60" ht="15" customHeight="1" x14ac:dyDescent="0.3">
      <c r="AI64" s="4"/>
      <c r="AJ64" s="4"/>
      <c r="AK64" s="4"/>
      <c r="AL64" s="4"/>
      <c r="AM64" s="4"/>
      <c r="AN64" s="4"/>
      <c r="AO64" s="4"/>
      <c r="AP64" s="4"/>
      <c r="AQ64" s="4"/>
      <c r="AR64" s="4"/>
      <c r="AS64" s="4"/>
      <c r="AT64" s="4"/>
      <c r="AU64" s="4"/>
      <c r="AV64" s="4"/>
      <c r="AW64" s="4"/>
      <c r="AX64" s="4"/>
      <c r="AY64" s="4"/>
      <c r="AZ64" s="4"/>
      <c r="BA64" s="4"/>
      <c r="BB64" s="4"/>
      <c r="BC64" s="4"/>
      <c r="BD64" s="4"/>
      <c r="BE64" s="4"/>
      <c r="BF64" s="4"/>
      <c r="BG64" s="4"/>
      <c r="BH64" s="4"/>
    </row>
    <row r="65" spans="35:60" ht="15" customHeight="1" x14ac:dyDescent="0.3">
      <c r="AI65" s="4"/>
      <c r="AJ65" s="4"/>
      <c r="AK65" s="4"/>
      <c r="AL65" s="4"/>
      <c r="AM65" s="4"/>
      <c r="AN65" s="4"/>
      <c r="AO65" s="4"/>
      <c r="AP65" s="4"/>
      <c r="AQ65" s="4"/>
      <c r="AR65" s="4"/>
      <c r="AS65" s="4"/>
      <c r="AT65" s="4"/>
      <c r="AU65" s="4"/>
      <c r="AV65" s="4"/>
      <c r="AW65" s="4"/>
      <c r="AX65" s="4"/>
      <c r="AY65" s="4"/>
      <c r="AZ65" s="4"/>
      <c r="BA65" s="4"/>
      <c r="BB65" s="4"/>
      <c r="BC65" s="4"/>
      <c r="BD65" s="4"/>
      <c r="BE65" s="4"/>
      <c r="BF65" s="4"/>
      <c r="BG65" s="4"/>
      <c r="BH65" s="4"/>
    </row>
    <row r="66" spans="35:60" ht="15" customHeight="1" x14ac:dyDescent="0.3">
      <c r="AI66" s="4"/>
      <c r="AJ66" s="4"/>
      <c r="AK66" s="4"/>
      <c r="AL66" s="4"/>
      <c r="AM66" s="4"/>
      <c r="AN66" s="4"/>
      <c r="AO66" s="4"/>
      <c r="AP66" s="4"/>
      <c r="AQ66" s="4"/>
      <c r="AR66" s="4"/>
      <c r="AS66" s="4"/>
      <c r="AT66" s="4"/>
      <c r="AU66" s="4"/>
      <c r="AV66" s="4"/>
      <c r="AW66" s="4"/>
      <c r="AX66" s="4"/>
      <c r="AY66" s="4"/>
      <c r="AZ66" s="4"/>
      <c r="BA66" s="4"/>
      <c r="BB66" s="4"/>
      <c r="BC66" s="4"/>
      <c r="BD66" s="4"/>
      <c r="BE66" s="4"/>
      <c r="BF66" s="4"/>
      <c r="BG66" s="4"/>
      <c r="BH66" s="4"/>
    </row>
    <row r="67" spans="35:60" ht="15" customHeight="1" x14ac:dyDescent="0.3">
      <c r="AI67" s="4"/>
      <c r="AJ67" s="4"/>
      <c r="AK67" s="4"/>
      <c r="AL67" s="4"/>
      <c r="AM67" s="4"/>
      <c r="AN67" s="4"/>
      <c r="AO67" s="4"/>
      <c r="AP67" s="4"/>
      <c r="AQ67" s="4"/>
      <c r="AR67" s="4"/>
      <c r="AS67" s="4"/>
      <c r="AT67" s="4"/>
      <c r="AU67" s="4"/>
      <c r="AV67" s="4"/>
      <c r="AW67" s="4"/>
      <c r="AX67" s="4"/>
      <c r="AY67" s="4"/>
      <c r="AZ67" s="4"/>
      <c r="BA67" s="4"/>
      <c r="BB67" s="4"/>
      <c r="BC67" s="4"/>
      <c r="BD67" s="4"/>
      <c r="BE67" s="4"/>
      <c r="BF67" s="4"/>
      <c r="BG67" s="4"/>
      <c r="BH67" s="4"/>
    </row>
    <row r="68" spans="35:60" ht="15" customHeight="1" x14ac:dyDescent="0.3">
      <c r="AI68" s="4"/>
      <c r="AJ68" s="4"/>
      <c r="AK68" s="4"/>
      <c r="AL68" s="4"/>
      <c r="AM68" s="4"/>
      <c r="AN68" s="4"/>
      <c r="AO68" s="4"/>
      <c r="AP68" s="4"/>
      <c r="AQ68" s="4"/>
      <c r="AR68" s="4"/>
      <c r="AS68" s="4"/>
      <c r="AT68" s="4"/>
      <c r="AU68" s="4"/>
      <c r="AV68" s="4"/>
      <c r="AW68" s="4"/>
      <c r="AX68" s="4"/>
      <c r="AY68" s="4"/>
      <c r="AZ68" s="4"/>
      <c r="BA68" s="4"/>
      <c r="BB68" s="4"/>
      <c r="BC68" s="4"/>
      <c r="BD68" s="4"/>
      <c r="BE68" s="4"/>
      <c r="BF68" s="4"/>
      <c r="BG68" s="4"/>
      <c r="BH68" s="4"/>
    </row>
    <row r="69" spans="35:60" ht="15" customHeight="1" x14ac:dyDescent="0.3">
      <c r="AI69" s="4"/>
      <c r="AJ69" s="4"/>
      <c r="AK69" s="4"/>
      <c r="AL69" s="4"/>
      <c r="AM69" s="4"/>
      <c r="AN69" s="4"/>
      <c r="AO69" s="4"/>
      <c r="AP69" s="4"/>
      <c r="AQ69" s="4"/>
      <c r="AR69" s="4"/>
      <c r="AS69" s="4"/>
      <c r="AT69" s="4"/>
      <c r="AU69" s="4"/>
      <c r="AV69" s="4"/>
      <c r="AW69" s="4"/>
      <c r="AX69" s="4"/>
      <c r="AY69" s="4"/>
      <c r="AZ69" s="4"/>
      <c r="BA69" s="4"/>
      <c r="BB69" s="4"/>
      <c r="BC69" s="4"/>
      <c r="BD69" s="4"/>
      <c r="BE69" s="4"/>
      <c r="BF69" s="4"/>
      <c r="BG69" s="4"/>
      <c r="BH69" s="4"/>
    </row>
    <row r="70" spans="35:60" ht="15" customHeight="1" x14ac:dyDescent="0.3">
      <c r="AI70" s="4"/>
      <c r="AJ70" s="4"/>
      <c r="AK70" s="4"/>
      <c r="AL70" s="4"/>
      <c r="AM70" s="4"/>
      <c r="AN70" s="4"/>
      <c r="AO70" s="4"/>
      <c r="AP70" s="4"/>
      <c r="AQ70" s="4"/>
      <c r="AR70" s="4"/>
      <c r="AS70" s="4"/>
      <c r="AT70" s="4"/>
      <c r="AU70" s="4"/>
      <c r="AV70" s="4"/>
      <c r="AW70" s="4"/>
      <c r="AX70" s="4"/>
      <c r="AY70" s="4"/>
      <c r="AZ70" s="4"/>
      <c r="BA70" s="4"/>
      <c r="BB70" s="4"/>
      <c r="BC70" s="4"/>
      <c r="BD70" s="4"/>
      <c r="BE70" s="4"/>
      <c r="BF70" s="4"/>
      <c r="BG70" s="4"/>
      <c r="BH70" s="4"/>
    </row>
    <row r="71" spans="35:60" ht="15" customHeight="1" x14ac:dyDescent="0.3">
      <c r="AI71" s="4"/>
      <c r="AJ71" s="4"/>
      <c r="AK71" s="4"/>
      <c r="AL71" s="4"/>
      <c r="AM71" s="4"/>
      <c r="AN71" s="4"/>
      <c r="AO71" s="4"/>
      <c r="AP71" s="4"/>
      <c r="AQ71" s="4"/>
      <c r="AR71" s="4"/>
      <c r="AS71" s="4"/>
      <c r="AT71" s="4"/>
      <c r="AU71" s="4"/>
      <c r="AV71" s="4"/>
      <c r="AW71" s="4"/>
      <c r="AX71" s="4"/>
      <c r="AY71" s="4"/>
      <c r="AZ71" s="4"/>
      <c r="BA71" s="4"/>
      <c r="BB71" s="4"/>
      <c r="BC71" s="4"/>
      <c r="BD71" s="4"/>
      <c r="BE71" s="4"/>
      <c r="BF71" s="4"/>
      <c r="BG71" s="4"/>
      <c r="BH71" s="4"/>
    </row>
    <row r="72" spans="35:60" ht="15" customHeight="1" x14ac:dyDescent="0.3">
      <c r="AI72" s="4"/>
      <c r="AJ72" s="4"/>
      <c r="AK72" s="4"/>
      <c r="AL72" s="4"/>
      <c r="AM72" s="4"/>
      <c r="AN72" s="4"/>
      <c r="AO72" s="4"/>
      <c r="AP72" s="4"/>
      <c r="AQ72" s="4"/>
      <c r="AR72" s="4"/>
      <c r="AS72" s="4"/>
      <c r="AT72" s="4"/>
      <c r="AU72" s="4"/>
      <c r="AV72" s="4"/>
      <c r="AW72" s="4"/>
      <c r="AX72" s="4"/>
      <c r="BD72" s="4"/>
      <c r="BE72" s="4"/>
      <c r="BF72" s="4"/>
      <c r="BG72" s="4"/>
      <c r="BH72" s="4"/>
    </row>
    <row r="73" spans="35:60" ht="15" customHeight="1" x14ac:dyDescent="0.3">
      <c r="AI73" s="4"/>
      <c r="AJ73" s="4"/>
      <c r="AK73" s="4"/>
      <c r="AL73" s="4"/>
      <c r="AM73" s="4"/>
      <c r="AN73" s="4"/>
      <c r="AO73" s="4"/>
      <c r="AP73" s="4"/>
      <c r="AQ73" s="4"/>
      <c r="AR73" s="4"/>
      <c r="AS73" s="4"/>
      <c r="AT73" s="4"/>
      <c r="AU73" s="4"/>
      <c r="AV73" s="4"/>
      <c r="AW73" s="4"/>
      <c r="AX73" s="4"/>
      <c r="BD73" s="4"/>
      <c r="BE73" s="4"/>
      <c r="BF73" s="4"/>
      <c r="BG73" s="4"/>
      <c r="BH73" s="4"/>
    </row>
    <row r="74" spans="35:60" ht="15" customHeight="1" x14ac:dyDescent="0.3"/>
    <row r="75" spans="35:60" ht="15" customHeight="1" x14ac:dyDescent="0.3"/>
    <row r="76" spans="35:60" ht="15" customHeight="1" x14ac:dyDescent="0.3"/>
    <row r="77" spans="35:60" ht="15" customHeight="1" x14ac:dyDescent="0.3"/>
    <row r="78" spans="35:60" ht="15" customHeight="1" x14ac:dyDescent="0.3"/>
    <row r="79" spans="35:60" ht="15" customHeight="1" x14ac:dyDescent="0.3"/>
    <row r="80" spans="35:60" ht="15" customHeight="1" x14ac:dyDescent="0.3"/>
    <row r="81" ht="15" customHeight="1" x14ac:dyDescent="0.3"/>
    <row r="82" ht="15" customHeight="1" x14ac:dyDescent="0.3"/>
    <row r="83" ht="15" customHeight="1" x14ac:dyDescent="0.3"/>
    <row r="84" ht="15" customHeight="1" x14ac:dyDescent="0.3"/>
    <row r="85" ht="15" customHeight="1" x14ac:dyDescent="0.3"/>
    <row r="86" ht="15" customHeight="1" x14ac:dyDescent="0.3"/>
    <row r="87" ht="15" customHeight="1" x14ac:dyDescent="0.3"/>
    <row r="88" ht="15" customHeight="1" x14ac:dyDescent="0.3"/>
    <row r="89" ht="15" customHeight="1" x14ac:dyDescent="0.3"/>
    <row r="90" ht="15" customHeight="1" x14ac:dyDescent="0.3"/>
    <row r="91" ht="15" customHeight="1" x14ac:dyDescent="0.3"/>
    <row r="92" ht="15" customHeight="1" x14ac:dyDescent="0.3"/>
    <row r="93" ht="15" customHeight="1" x14ac:dyDescent="0.3"/>
    <row r="94" ht="15" customHeight="1" x14ac:dyDescent="0.3"/>
    <row r="95" ht="15" customHeight="1" x14ac:dyDescent="0.3"/>
    <row r="96" ht="15" customHeight="1" x14ac:dyDescent="0.3"/>
    <row r="97" ht="15" customHeight="1" x14ac:dyDescent="0.3"/>
    <row r="98" ht="15" customHeight="1" x14ac:dyDescent="0.3"/>
    <row r="99" ht="15" customHeight="1" x14ac:dyDescent="0.3"/>
    <row r="100" ht="15" customHeight="1" x14ac:dyDescent="0.3"/>
    <row r="101" ht="15" customHeight="1" x14ac:dyDescent="0.3"/>
    <row r="102" ht="15" customHeight="1" x14ac:dyDescent="0.3"/>
  </sheetData>
  <mergeCells count="81">
    <mergeCell ref="B32:C32"/>
    <mergeCell ref="D26:E26"/>
    <mergeCell ref="F26:G26"/>
    <mergeCell ref="H26:I26"/>
    <mergeCell ref="J26:K26"/>
    <mergeCell ref="D27:E27"/>
    <mergeCell ref="F27:G27"/>
    <mergeCell ref="H27:I27"/>
    <mergeCell ref="J27:K27"/>
    <mergeCell ref="B28:C28"/>
    <mergeCell ref="F28:G28"/>
    <mergeCell ref="H28:I28"/>
    <mergeCell ref="J28:K28"/>
    <mergeCell ref="D28:E28"/>
    <mergeCell ref="B30:C30"/>
    <mergeCell ref="D30:E30"/>
    <mergeCell ref="F24:G24"/>
    <mergeCell ref="H24:I24"/>
    <mergeCell ref="J24:K24"/>
    <mergeCell ref="D25:E25"/>
    <mergeCell ref="F25:G25"/>
    <mergeCell ref="H25:I25"/>
    <mergeCell ref="J25:K25"/>
    <mergeCell ref="A21:C21"/>
    <mergeCell ref="D21:H21"/>
    <mergeCell ref="D22:K22"/>
    <mergeCell ref="D23:E23"/>
    <mergeCell ref="F23:G23"/>
    <mergeCell ref="H23:I23"/>
    <mergeCell ref="J23:K23"/>
    <mergeCell ref="A19:B19"/>
    <mergeCell ref="C19:G19"/>
    <mergeCell ref="J19:K19"/>
    <mergeCell ref="L19:P19"/>
    <mergeCell ref="A15:B18"/>
    <mergeCell ref="C15:G16"/>
    <mergeCell ref="J15:K18"/>
    <mergeCell ref="L15:P16"/>
    <mergeCell ref="C17:D17"/>
    <mergeCell ref="F17:G17"/>
    <mergeCell ref="L17:M17"/>
    <mergeCell ref="O17:P17"/>
    <mergeCell ref="C18:D18"/>
    <mergeCell ref="F18:G18"/>
    <mergeCell ref="L18:M18"/>
    <mergeCell ref="O18:P18"/>
    <mergeCell ref="C1:Q1"/>
    <mergeCell ref="F2:K2"/>
    <mergeCell ref="G3:K3"/>
    <mergeCell ref="F4:K4"/>
    <mergeCell ref="F5:K5"/>
    <mergeCell ref="C4:E4"/>
    <mergeCell ref="C5:E5"/>
    <mergeCell ref="A14:B14"/>
    <mergeCell ref="C14:G14"/>
    <mergeCell ref="J14:K14"/>
    <mergeCell ref="L14:P14"/>
    <mergeCell ref="A11:B11"/>
    <mergeCell ref="L11:P11"/>
    <mergeCell ref="A12:B13"/>
    <mergeCell ref="C12:G13"/>
    <mergeCell ref="J12:K13"/>
    <mergeCell ref="L12:P13"/>
    <mergeCell ref="J11:K11"/>
    <mergeCell ref="C11:G11"/>
    <mergeCell ref="F30:G30"/>
    <mergeCell ref="H30:I30"/>
    <mergeCell ref="J30:K30"/>
    <mergeCell ref="C6:E6"/>
    <mergeCell ref="C2:E2"/>
    <mergeCell ref="C3:E3"/>
    <mergeCell ref="C7:E7"/>
    <mergeCell ref="F7:K9"/>
    <mergeCell ref="F6:K6"/>
    <mergeCell ref="B23:C23"/>
    <mergeCell ref="B24:C24"/>
    <mergeCell ref="B25:C25"/>
    <mergeCell ref="B26:C26"/>
    <mergeCell ref="B27:C27"/>
    <mergeCell ref="D24:E24"/>
    <mergeCell ref="B29:C29"/>
  </mergeCells>
  <conditionalFormatting sqref="L33 H33:J33 D32:F32 N36:Z36 L31:M31 D24 F24 D29:F29">
    <cfRule type="cellIs" dxfId="25" priority="16" operator="equal">
      <formula>0</formula>
    </cfRule>
  </conditionalFormatting>
  <conditionalFormatting sqref="J33 F32 L31:M31 F29">
    <cfRule type="expression" dxfId="24" priority="17">
      <formula>#REF!="1/8"</formula>
    </cfRule>
  </conditionalFormatting>
  <conditionalFormatting sqref="N36:Z36">
    <cfRule type="expression" dxfId="23" priority="15">
      <formula>#REF!="1/8"</formula>
    </cfRule>
  </conditionalFormatting>
  <conditionalFormatting sqref="G32:V32 N31:V31 H24 J24 L24:V30 G29:K29">
    <cfRule type="cellIs" dxfId="22" priority="14" operator="equal">
      <formula>0</formula>
    </cfRule>
  </conditionalFormatting>
  <conditionalFormatting sqref="D26 F26:F28">
    <cfRule type="cellIs" dxfId="21" priority="11" operator="equal">
      <formula>0</formula>
    </cfRule>
  </conditionalFormatting>
  <conditionalFormatting sqref="H26:H28 J26:J28">
    <cfRule type="cellIs" dxfId="20" priority="10" operator="equal">
      <formula>0</formula>
    </cfRule>
  </conditionalFormatting>
  <conditionalFormatting sqref="L11:P16">
    <cfRule type="cellIs" dxfId="19" priority="6" stopIfTrue="1" operator="equal">
      <formula>0</formula>
    </cfRule>
  </conditionalFormatting>
  <conditionalFormatting sqref="L18:P19">
    <cfRule type="cellIs" dxfId="18" priority="5" stopIfTrue="1" operator="equal">
      <formula>0</formula>
    </cfRule>
  </conditionalFormatting>
  <conditionalFormatting sqref="D30 F30 H30 J30">
    <cfRule type="cellIs" dxfId="17" priority="4" operator="equal">
      <formula>0</formula>
    </cfRule>
  </conditionalFormatting>
  <conditionalFormatting sqref="D25 F25">
    <cfRule type="cellIs" dxfId="16" priority="3" operator="equal">
      <formula>0</formula>
    </cfRule>
  </conditionalFormatting>
  <conditionalFormatting sqref="H25 J25">
    <cfRule type="cellIs" dxfId="15" priority="2" operator="equal">
      <formula>0</formula>
    </cfRule>
  </conditionalFormatting>
  <conditionalFormatting sqref="D27:D28">
    <cfRule type="cellIs" dxfId="14" priority="1" operator="equal">
      <formula>0</formula>
    </cfRule>
  </conditionalFormatting>
  <dataValidations count="1">
    <dataValidation type="list" allowBlank="1" showInputMessage="1" showErrorMessage="1" sqref="F4:K4" xr:uid="{00000000-0002-0000-0A00-000000000000}">
      <formula1>$AK$4:$AK$11</formula1>
    </dataValidation>
  </dataValidations>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0" tint="-0.249977111117893"/>
  </sheetPr>
  <dimension ref="A1:AM82"/>
  <sheetViews>
    <sheetView zoomScaleNormal="100" workbookViewId="0">
      <selection activeCell="Q30" sqref="Q30:R30"/>
    </sheetView>
  </sheetViews>
  <sheetFormatPr defaultColWidth="9.140625" defaultRowHeight="15" x14ac:dyDescent="0.25"/>
  <cols>
    <col min="1" max="1" width="5.28515625" style="7" customWidth="1"/>
    <col min="2" max="34" width="9.140625" style="7" customWidth="1"/>
    <col min="35" max="35" width="27" style="7" customWidth="1"/>
    <col min="36" max="36" width="15.85546875" style="7" customWidth="1"/>
    <col min="37" max="37" width="29.85546875" style="7" bestFit="1" customWidth="1"/>
    <col min="38" max="38" width="10.140625" style="7" customWidth="1"/>
    <col min="39" max="39" width="28.85546875" style="7" bestFit="1" customWidth="1"/>
    <col min="40" max="16384" width="9.140625" style="7"/>
  </cols>
  <sheetData>
    <row r="1" spans="1:39" ht="24.75" customHeight="1" thickBot="1" x14ac:dyDescent="0.4">
      <c r="A1" s="409" t="s">
        <v>269</v>
      </c>
      <c r="B1" s="409"/>
      <c r="C1" s="409"/>
      <c r="D1" s="409"/>
      <c r="E1" s="409"/>
      <c r="F1" s="409"/>
      <c r="G1" s="409"/>
      <c r="H1" s="409"/>
      <c r="I1" s="409"/>
      <c r="J1" s="409"/>
      <c r="K1" s="409"/>
      <c r="L1" s="409"/>
      <c r="M1" s="409"/>
      <c r="N1" s="409"/>
      <c r="O1" s="409"/>
      <c r="P1" s="409"/>
      <c r="Q1" s="409"/>
      <c r="R1" s="409"/>
      <c r="S1" s="409"/>
    </row>
    <row r="2" spans="1:39" ht="20.25" customHeight="1" thickBot="1" x14ac:dyDescent="0.3">
      <c r="C2" s="540" t="s">
        <v>13</v>
      </c>
      <c r="D2" s="541"/>
      <c r="E2" s="541"/>
      <c r="F2" s="541"/>
      <c r="G2" s="542"/>
      <c r="H2" s="567"/>
      <c r="I2" s="568"/>
      <c r="J2" s="568"/>
      <c r="K2" s="568"/>
      <c r="L2" s="568"/>
      <c r="M2" s="568"/>
      <c r="N2" s="568"/>
      <c r="O2" s="569"/>
    </row>
    <row r="3" spans="1:39" ht="20.25" customHeight="1" thickBot="1" x14ac:dyDescent="0.3">
      <c r="C3" s="561" t="s">
        <v>28</v>
      </c>
      <c r="D3" s="562"/>
      <c r="E3" s="562"/>
      <c r="F3" s="562"/>
      <c r="G3" s="563"/>
      <c r="H3" s="570"/>
      <c r="I3" s="571"/>
      <c r="J3" s="571"/>
      <c r="K3" s="571"/>
      <c r="L3" s="571"/>
      <c r="M3" s="571"/>
      <c r="N3" s="571"/>
      <c r="O3" s="572"/>
    </row>
    <row r="5" spans="1:39" ht="15.75" thickBot="1" x14ac:dyDescent="0.3"/>
    <row r="6" spans="1:39" x14ac:dyDescent="0.25">
      <c r="B6" s="228" t="s">
        <v>17</v>
      </c>
      <c r="C6" s="229"/>
      <c r="D6" s="537"/>
      <c r="E6" s="538"/>
      <c r="F6" s="538"/>
      <c r="G6" s="539"/>
      <c r="I6" s="228" t="s">
        <v>60</v>
      </c>
      <c r="J6" s="229"/>
      <c r="K6" s="537"/>
      <c r="L6" s="538"/>
      <c r="M6" s="538"/>
      <c r="N6" s="539"/>
    </row>
    <row r="7" spans="1:39" x14ac:dyDescent="0.25">
      <c r="B7" s="232" t="s">
        <v>16</v>
      </c>
      <c r="C7" s="233"/>
      <c r="D7" s="497"/>
      <c r="E7" s="498"/>
      <c r="F7" s="498"/>
      <c r="G7" s="499"/>
      <c r="I7" s="232" t="s">
        <v>26</v>
      </c>
      <c r="J7" s="233"/>
      <c r="K7" s="280">
        <f>D7</f>
        <v>0</v>
      </c>
      <c r="L7" s="281"/>
      <c r="M7" s="281"/>
      <c r="N7" s="282"/>
    </row>
    <row r="8" spans="1:39" x14ac:dyDescent="0.25">
      <c r="B8" s="263"/>
      <c r="C8" s="264"/>
      <c r="D8" s="500"/>
      <c r="E8" s="501"/>
      <c r="F8" s="501"/>
      <c r="G8" s="502"/>
      <c r="I8" s="263"/>
      <c r="J8" s="264"/>
      <c r="K8" s="564"/>
      <c r="L8" s="565"/>
      <c r="M8" s="565"/>
      <c r="N8" s="566"/>
      <c r="AI8" s="6" t="s">
        <v>54</v>
      </c>
      <c r="AK8" s="6" t="s">
        <v>61</v>
      </c>
      <c r="AM8" s="6" t="s">
        <v>55</v>
      </c>
    </row>
    <row r="9" spans="1:39" x14ac:dyDescent="0.25">
      <c r="B9" s="234"/>
      <c r="C9" s="235"/>
      <c r="D9" s="503"/>
      <c r="E9" s="504"/>
      <c r="F9" s="504"/>
      <c r="G9" s="505"/>
      <c r="I9" s="234"/>
      <c r="J9" s="235"/>
      <c r="K9" s="283"/>
      <c r="L9" s="284"/>
      <c r="M9" s="284"/>
      <c r="N9" s="285"/>
      <c r="AI9" s="17" t="s">
        <v>56</v>
      </c>
      <c r="AK9" s="7" t="s">
        <v>82</v>
      </c>
      <c r="AM9" s="17" t="s">
        <v>56</v>
      </c>
    </row>
    <row r="10" spans="1:39" x14ac:dyDescent="0.25">
      <c r="B10" s="232" t="s">
        <v>62</v>
      </c>
      <c r="C10" s="233"/>
      <c r="D10" s="574"/>
      <c r="E10" s="575"/>
      <c r="F10" s="575"/>
      <c r="G10" s="576"/>
      <c r="I10" s="232" t="s">
        <v>62</v>
      </c>
      <c r="J10" s="233"/>
      <c r="K10" s="280">
        <f>D10</f>
        <v>0</v>
      </c>
      <c r="L10" s="281"/>
      <c r="M10" s="281"/>
      <c r="N10" s="282"/>
      <c r="AI10" s="7" t="s">
        <v>125</v>
      </c>
      <c r="AK10" s="7" t="s">
        <v>83</v>
      </c>
      <c r="AM10" s="17" t="s">
        <v>93</v>
      </c>
    </row>
    <row r="11" spans="1:39" x14ac:dyDescent="0.25">
      <c r="B11" s="234"/>
      <c r="C11" s="235"/>
      <c r="D11" s="577"/>
      <c r="E11" s="578"/>
      <c r="F11" s="578"/>
      <c r="G11" s="579"/>
      <c r="I11" s="234"/>
      <c r="J11" s="235"/>
      <c r="K11" s="283"/>
      <c r="L11" s="284"/>
      <c r="M11" s="284"/>
      <c r="N11" s="285"/>
      <c r="AI11" s="7" t="s">
        <v>162</v>
      </c>
      <c r="AK11" s="7" t="s">
        <v>84</v>
      </c>
      <c r="AM11" s="95" t="s">
        <v>42</v>
      </c>
    </row>
    <row r="12" spans="1:39" x14ac:dyDescent="0.25">
      <c r="B12" s="232" t="s">
        <v>25</v>
      </c>
      <c r="C12" s="233"/>
      <c r="D12" s="497"/>
      <c r="E12" s="498"/>
      <c r="F12" s="498"/>
      <c r="G12" s="499"/>
      <c r="I12" s="232" t="s">
        <v>25</v>
      </c>
      <c r="J12" s="233"/>
      <c r="K12" s="280">
        <f>D12</f>
        <v>0</v>
      </c>
      <c r="L12" s="281"/>
      <c r="M12" s="281"/>
      <c r="N12" s="282"/>
      <c r="AK12" s="7" t="s">
        <v>163</v>
      </c>
      <c r="AM12" s="95" t="s">
        <v>164</v>
      </c>
    </row>
    <row r="13" spans="1:39" ht="15" customHeight="1" x14ac:dyDescent="0.25">
      <c r="B13" s="263"/>
      <c r="C13" s="264"/>
      <c r="D13" s="500"/>
      <c r="E13" s="501"/>
      <c r="F13" s="501"/>
      <c r="G13" s="502"/>
      <c r="I13" s="263"/>
      <c r="J13" s="264"/>
      <c r="K13" s="564"/>
      <c r="L13" s="565"/>
      <c r="M13" s="565"/>
      <c r="N13" s="566"/>
      <c r="AK13" s="7" t="s">
        <v>85</v>
      </c>
      <c r="AM13" s="95" t="s">
        <v>141</v>
      </c>
    </row>
    <row r="14" spans="1:39" ht="15" customHeight="1" x14ac:dyDescent="0.25">
      <c r="B14" s="263"/>
      <c r="C14" s="264"/>
      <c r="D14" s="503"/>
      <c r="E14" s="504"/>
      <c r="F14" s="504"/>
      <c r="G14" s="505"/>
      <c r="I14" s="263"/>
      <c r="J14" s="264"/>
      <c r="K14" s="283"/>
      <c r="L14" s="284"/>
      <c r="M14" s="284"/>
      <c r="N14" s="285"/>
      <c r="AK14" s="7" t="s">
        <v>86</v>
      </c>
      <c r="AM14" s="95" t="s">
        <v>165</v>
      </c>
    </row>
    <row r="15" spans="1:39" x14ac:dyDescent="0.25">
      <c r="B15" s="263"/>
      <c r="C15" s="264"/>
      <c r="D15" s="573" t="s">
        <v>21</v>
      </c>
      <c r="E15" s="494"/>
      <c r="F15" s="89" t="s">
        <v>22</v>
      </c>
      <c r="G15" s="96" t="s">
        <v>63</v>
      </c>
      <c r="I15" s="263"/>
      <c r="J15" s="264"/>
      <c r="K15" s="573" t="s">
        <v>21</v>
      </c>
      <c r="L15" s="494"/>
      <c r="M15" s="89" t="s">
        <v>22</v>
      </c>
      <c r="N15" s="148" t="s">
        <v>63</v>
      </c>
      <c r="AI15" s="7" t="s">
        <v>64</v>
      </c>
      <c r="AM15" s="95" t="s">
        <v>142</v>
      </c>
    </row>
    <row r="16" spans="1:39" x14ac:dyDescent="0.25">
      <c r="B16" s="234"/>
      <c r="C16" s="235"/>
      <c r="D16" s="495"/>
      <c r="E16" s="550"/>
      <c r="F16" s="97"/>
      <c r="G16" s="98"/>
      <c r="I16" s="234"/>
      <c r="J16" s="235"/>
      <c r="K16" s="278">
        <f>D16</f>
        <v>0</v>
      </c>
      <c r="L16" s="279"/>
      <c r="M16" s="145">
        <f>F16</f>
        <v>0</v>
      </c>
      <c r="N16" s="129">
        <f>G16</f>
        <v>0</v>
      </c>
      <c r="O16" s="149"/>
      <c r="AI16" s="7" t="s">
        <v>66</v>
      </c>
      <c r="AM16" s="95" t="s">
        <v>90</v>
      </c>
    </row>
    <row r="17" spans="2:39" ht="15.75" thickBot="1" x14ac:dyDescent="0.3">
      <c r="B17" s="261" t="s">
        <v>20</v>
      </c>
      <c r="C17" s="262"/>
      <c r="D17" s="554"/>
      <c r="E17" s="555"/>
      <c r="F17" s="555"/>
      <c r="G17" s="556"/>
      <c r="I17" s="261" t="s">
        <v>20</v>
      </c>
      <c r="J17" s="262"/>
      <c r="K17" s="225">
        <f>D17</f>
        <v>0</v>
      </c>
      <c r="L17" s="226"/>
      <c r="M17" s="226"/>
      <c r="N17" s="227"/>
      <c r="AM17" s="95" t="s">
        <v>143</v>
      </c>
    </row>
    <row r="18" spans="2:39" x14ac:dyDescent="0.25">
      <c r="G18" s="8"/>
      <c r="AK18" s="7" t="s">
        <v>65</v>
      </c>
      <c r="AM18" s="95" t="s">
        <v>144</v>
      </c>
    </row>
    <row r="19" spans="2:39" ht="15.75" thickBot="1" x14ac:dyDescent="0.3">
      <c r="AK19" s="7" t="s">
        <v>67</v>
      </c>
      <c r="AM19" s="95" t="s">
        <v>145</v>
      </c>
    </row>
    <row r="20" spans="2:39" ht="16.5" thickBot="1" x14ac:dyDescent="0.3">
      <c r="C20" s="540" t="s">
        <v>68</v>
      </c>
      <c r="D20" s="541"/>
      <c r="E20" s="541"/>
      <c r="F20" s="542"/>
      <c r="G20" s="551" t="s">
        <v>56</v>
      </c>
      <c r="H20" s="552"/>
      <c r="I20" s="552"/>
      <c r="J20" s="552"/>
      <c r="K20" s="552"/>
      <c r="L20" s="552"/>
      <c r="M20" s="552"/>
      <c r="N20" s="552"/>
      <c r="O20" s="553"/>
      <c r="AM20" s="95" t="s">
        <v>146</v>
      </c>
    </row>
    <row r="21" spans="2:39" ht="20.25" customHeight="1" thickBot="1" x14ac:dyDescent="0.3">
      <c r="C21" s="540" t="s">
        <v>69</v>
      </c>
      <c r="D21" s="541"/>
      <c r="E21" s="541"/>
      <c r="F21" s="542"/>
      <c r="G21" s="551"/>
      <c r="H21" s="552"/>
      <c r="I21" s="552"/>
      <c r="J21" s="552"/>
      <c r="K21" s="552"/>
      <c r="L21" s="552"/>
      <c r="M21" s="552"/>
      <c r="N21" s="552"/>
      <c r="O21" s="553"/>
      <c r="AM21" s="95" t="s">
        <v>147</v>
      </c>
    </row>
    <row r="22" spans="2:39" ht="20.25" customHeight="1" thickBot="1" x14ac:dyDescent="0.3">
      <c r="AM22" s="95" t="s">
        <v>43</v>
      </c>
    </row>
    <row r="23" spans="2:39" ht="20.25" customHeight="1" x14ac:dyDescent="0.25">
      <c r="C23" s="543" t="s">
        <v>95</v>
      </c>
      <c r="D23" s="544"/>
      <c r="E23" s="544"/>
      <c r="F23" s="544"/>
      <c r="G23" s="545" t="s">
        <v>70</v>
      </c>
      <c r="H23" s="546"/>
      <c r="I23" s="546"/>
      <c r="J23" s="547"/>
      <c r="K23" s="548" t="s">
        <v>71</v>
      </c>
      <c r="L23" s="549"/>
      <c r="AM23" s="95" t="s">
        <v>44</v>
      </c>
    </row>
    <row r="24" spans="2:39" ht="18.75" x14ac:dyDescent="0.3">
      <c r="B24" s="10"/>
      <c r="C24" s="521" t="s">
        <v>72</v>
      </c>
      <c r="D24" s="522"/>
      <c r="E24" s="522"/>
      <c r="F24" s="522"/>
      <c r="G24" s="523"/>
      <c r="H24" s="524"/>
      <c r="I24" s="524"/>
      <c r="J24" s="525"/>
      <c r="K24" s="526"/>
      <c r="L24" s="527"/>
      <c r="M24" s="9"/>
      <c r="N24" s="9"/>
      <c r="AM24" s="95" t="s">
        <v>166</v>
      </c>
    </row>
    <row r="25" spans="2:39" s="9" customFormat="1" ht="19.5" customHeight="1" x14ac:dyDescent="0.3">
      <c r="B25" s="10"/>
      <c r="C25" s="521" t="s">
        <v>72</v>
      </c>
      <c r="D25" s="522"/>
      <c r="E25" s="522"/>
      <c r="F25" s="522"/>
      <c r="G25" s="523"/>
      <c r="H25" s="524"/>
      <c r="I25" s="524"/>
      <c r="J25" s="525"/>
      <c r="K25" s="526"/>
      <c r="L25" s="527"/>
      <c r="AM25" s="95" t="s">
        <v>167</v>
      </c>
    </row>
    <row r="26" spans="2:39" s="9" customFormat="1" ht="19.5" customHeight="1" x14ac:dyDescent="0.3">
      <c r="B26" s="10"/>
      <c r="C26" s="521" t="s">
        <v>72</v>
      </c>
      <c r="D26" s="522"/>
      <c r="E26" s="522"/>
      <c r="F26" s="522"/>
      <c r="G26" s="523"/>
      <c r="H26" s="524"/>
      <c r="I26" s="524"/>
      <c r="J26" s="525"/>
      <c r="K26" s="526"/>
      <c r="L26" s="527"/>
      <c r="AM26" s="95" t="s">
        <v>89</v>
      </c>
    </row>
    <row r="27" spans="2:39" s="9" customFormat="1" ht="19.5" customHeight="1" thickBot="1" x14ac:dyDescent="0.35">
      <c r="B27" s="11"/>
      <c r="C27" s="528" t="s">
        <v>72</v>
      </c>
      <c r="D27" s="529"/>
      <c r="E27" s="529"/>
      <c r="F27" s="529"/>
      <c r="G27" s="530"/>
      <c r="H27" s="531"/>
      <c r="I27" s="531"/>
      <c r="J27" s="532"/>
      <c r="K27" s="533"/>
      <c r="L27" s="534"/>
      <c r="M27" s="7"/>
      <c r="N27" s="7"/>
      <c r="AM27" s="95" t="s">
        <v>45</v>
      </c>
    </row>
    <row r="28" spans="2:39" ht="20.25" customHeight="1" x14ac:dyDescent="0.25">
      <c r="B28" s="11"/>
      <c r="AM28" s="95" t="s">
        <v>148</v>
      </c>
    </row>
    <row r="29" spans="2:39" ht="20.25" customHeight="1" x14ac:dyDescent="0.25">
      <c r="B29" s="11"/>
      <c r="AM29" s="95" t="s">
        <v>46</v>
      </c>
    </row>
    <row r="30" spans="2:39" ht="15.75" x14ac:dyDescent="0.25">
      <c r="B30" s="11"/>
      <c r="C30" s="506" t="s">
        <v>68</v>
      </c>
      <c r="D30" s="507"/>
      <c r="E30" s="507"/>
      <c r="F30" s="508"/>
      <c r="G30" s="514"/>
      <c r="H30" s="515"/>
      <c r="I30" s="515"/>
      <c r="J30" s="515"/>
      <c r="K30" s="515"/>
      <c r="L30" s="515"/>
      <c r="M30" s="515"/>
      <c r="N30" s="515"/>
      <c r="O30" s="516"/>
      <c r="AM30" s="95" t="s">
        <v>149</v>
      </c>
    </row>
    <row r="31" spans="2:39" ht="15.75" x14ac:dyDescent="0.25">
      <c r="B31" s="11"/>
      <c r="C31" s="506" t="s">
        <v>73</v>
      </c>
      <c r="D31" s="507"/>
      <c r="E31" s="507"/>
      <c r="F31" s="508"/>
      <c r="G31" s="514"/>
      <c r="H31" s="515"/>
      <c r="I31" s="515"/>
      <c r="J31" s="515"/>
      <c r="K31" s="515"/>
      <c r="L31" s="515"/>
      <c r="M31" s="515"/>
      <c r="N31" s="515"/>
      <c r="O31" s="516"/>
      <c r="AM31" s="95" t="s">
        <v>150</v>
      </c>
    </row>
    <row r="32" spans="2:39" ht="15.75" x14ac:dyDescent="0.25">
      <c r="B32" s="11"/>
      <c r="C32" s="506" t="str">
        <f>IF(G30=AI10,AI15,AK18)</f>
        <v>COLOR OUTLINE:</v>
      </c>
      <c r="D32" s="507"/>
      <c r="E32" s="507"/>
      <c r="F32" s="508"/>
      <c r="G32" s="514"/>
      <c r="H32" s="515"/>
      <c r="I32" s="515"/>
      <c r="J32" s="515"/>
      <c r="K32" s="515"/>
      <c r="L32" s="515"/>
      <c r="M32" s="515"/>
      <c r="N32" s="515"/>
      <c r="O32" s="516"/>
      <c r="AM32" s="95" t="s">
        <v>151</v>
      </c>
    </row>
    <row r="33" spans="2:39" ht="15.75" x14ac:dyDescent="0.25">
      <c r="B33" s="11"/>
      <c r="C33" s="506" t="str">
        <f>IF(G30=AI10,AI16,AK19)</f>
        <v>COLOR FILL:</v>
      </c>
      <c r="D33" s="507"/>
      <c r="E33" s="507"/>
      <c r="F33" s="508"/>
      <c r="G33" s="514"/>
      <c r="H33" s="515"/>
      <c r="I33" s="515"/>
      <c r="J33" s="515"/>
      <c r="K33" s="515"/>
      <c r="L33" s="515"/>
      <c r="M33" s="515"/>
      <c r="N33" s="515"/>
      <c r="O33" s="516"/>
      <c r="AM33" s="95" t="s">
        <v>152</v>
      </c>
    </row>
    <row r="34" spans="2:39" ht="15.75" thickBot="1" x14ac:dyDescent="0.3">
      <c r="B34" s="11"/>
      <c r="AM34" s="95" t="s">
        <v>168</v>
      </c>
    </row>
    <row r="35" spans="2:39" ht="16.5" thickBot="1" x14ac:dyDescent="0.3">
      <c r="B35" s="509" t="s">
        <v>74</v>
      </c>
      <c r="C35" s="510"/>
      <c r="D35" s="511"/>
      <c r="F35" s="509" t="s">
        <v>75</v>
      </c>
      <c r="G35" s="510"/>
      <c r="H35" s="511"/>
      <c r="J35" s="509" t="s">
        <v>76</v>
      </c>
      <c r="K35" s="510"/>
      <c r="L35" s="511"/>
      <c r="AM35" s="95" t="s">
        <v>169</v>
      </c>
    </row>
    <row r="36" spans="2:39" ht="15.75" customHeight="1" x14ac:dyDescent="0.25">
      <c r="B36" s="512" t="s">
        <v>77</v>
      </c>
      <c r="C36" s="513"/>
      <c r="D36" s="99" t="s">
        <v>71</v>
      </c>
      <c r="F36" s="46" t="s">
        <v>78</v>
      </c>
      <c r="G36" s="535" t="s">
        <v>71</v>
      </c>
      <c r="H36" s="536"/>
      <c r="J36" s="46" t="s">
        <v>79</v>
      </c>
      <c r="K36" s="535" t="s">
        <v>71</v>
      </c>
      <c r="L36" s="536"/>
      <c r="N36" s="517" t="s">
        <v>74</v>
      </c>
      <c r="O36" s="518"/>
      <c r="AM36" s="95" t="s">
        <v>170</v>
      </c>
    </row>
    <row r="37" spans="2:39" ht="18.75" customHeight="1" x14ac:dyDescent="0.25">
      <c r="B37" s="493"/>
      <c r="C37" s="494"/>
      <c r="D37" s="90" t="str">
        <f>IF(B37&lt;&gt;"",1,"")</f>
        <v/>
      </c>
      <c r="F37" s="44"/>
      <c r="G37" s="495" t="str">
        <f>IF(F37&lt;&gt;"",1,"")</f>
        <v/>
      </c>
      <c r="H37" s="496"/>
      <c r="J37" s="44"/>
      <c r="K37" s="495" t="str">
        <f>IF(J37&lt;&gt;"",1,"")</f>
        <v/>
      </c>
      <c r="L37" s="496"/>
      <c r="N37" s="519"/>
      <c r="O37" s="520"/>
      <c r="AM37" s="95" t="s">
        <v>153</v>
      </c>
    </row>
    <row r="38" spans="2:39" ht="15" customHeight="1" x14ac:dyDescent="0.25">
      <c r="B38" s="493"/>
      <c r="C38" s="494"/>
      <c r="D38" s="90" t="str">
        <f t="shared" ref="D38:D76" si="0">IF(B38&lt;&gt;"",1,"")</f>
        <v/>
      </c>
      <c r="F38" s="44"/>
      <c r="G38" s="495" t="str">
        <f t="shared" ref="G38:G76" si="1">IF(F38&lt;&gt;"",1,"")</f>
        <v/>
      </c>
      <c r="H38" s="496"/>
      <c r="J38" s="44"/>
      <c r="K38" s="495" t="str">
        <f t="shared" ref="K38:K76" si="2">IF(J38&lt;&gt;"",1,"")</f>
        <v/>
      </c>
      <c r="L38" s="496"/>
      <c r="N38" s="557">
        <f>SUM(D37:D76)</f>
        <v>0</v>
      </c>
      <c r="O38" s="558"/>
      <c r="AM38" s="95" t="s">
        <v>171</v>
      </c>
    </row>
    <row r="39" spans="2:39" ht="15" customHeight="1" thickBot="1" x14ac:dyDescent="0.3">
      <c r="B39" s="493"/>
      <c r="C39" s="494"/>
      <c r="D39" s="90" t="str">
        <f t="shared" si="0"/>
        <v/>
      </c>
      <c r="F39" s="44"/>
      <c r="G39" s="495" t="str">
        <f t="shared" si="1"/>
        <v/>
      </c>
      <c r="H39" s="496"/>
      <c r="J39" s="44"/>
      <c r="K39" s="495" t="str">
        <f t="shared" si="2"/>
        <v/>
      </c>
      <c r="L39" s="496"/>
      <c r="N39" s="559"/>
      <c r="O39" s="560"/>
      <c r="AM39" s="95" t="s">
        <v>126</v>
      </c>
    </row>
    <row r="40" spans="2:39" ht="15" customHeight="1" thickBot="1" x14ac:dyDescent="0.3">
      <c r="B40" s="493"/>
      <c r="C40" s="494"/>
      <c r="D40" s="90" t="str">
        <f t="shared" si="0"/>
        <v/>
      </c>
      <c r="F40" s="44"/>
      <c r="G40" s="495" t="str">
        <f t="shared" si="1"/>
        <v/>
      </c>
      <c r="H40" s="496"/>
      <c r="J40" s="44"/>
      <c r="K40" s="495" t="str">
        <f t="shared" si="2"/>
        <v/>
      </c>
      <c r="L40" s="496"/>
      <c r="AM40" s="95" t="s">
        <v>47</v>
      </c>
    </row>
    <row r="41" spans="2:39" ht="15" customHeight="1" x14ac:dyDescent="0.25">
      <c r="B41" s="493"/>
      <c r="C41" s="494"/>
      <c r="D41" s="90" t="str">
        <f t="shared" si="0"/>
        <v/>
      </c>
      <c r="F41" s="44"/>
      <c r="G41" s="495" t="str">
        <f t="shared" si="1"/>
        <v/>
      </c>
      <c r="H41" s="496"/>
      <c r="J41" s="44"/>
      <c r="K41" s="495" t="str">
        <f t="shared" si="2"/>
        <v/>
      </c>
      <c r="L41" s="496"/>
      <c r="N41" s="517" t="s">
        <v>80</v>
      </c>
      <c r="O41" s="518"/>
      <c r="AM41" s="95" t="s">
        <v>172</v>
      </c>
    </row>
    <row r="42" spans="2:39" ht="15" customHeight="1" x14ac:dyDescent="0.25">
      <c r="B42" s="493"/>
      <c r="C42" s="494"/>
      <c r="D42" s="90" t="str">
        <f t="shared" si="0"/>
        <v/>
      </c>
      <c r="F42" s="44"/>
      <c r="G42" s="495" t="str">
        <f t="shared" si="1"/>
        <v/>
      </c>
      <c r="H42" s="496"/>
      <c r="J42" s="44"/>
      <c r="K42" s="495" t="str">
        <f t="shared" si="2"/>
        <v/>
      </c>
      <c r="L42" s="496"/>
      <c r="N42" s="519"/>
      <c r="O42" s="520"/>
      <c r="AM42" s="95" t="s">
        <v>154</v>
      </c>
    </row>
    <row r="43" spans="2:39" ht="15" customHeight="1" x14ac:dyDescent="0.25">
      <c r="B43" s="493"/>
      <c r="C43" s="494"/>
      <c r="D43" s="90" t="str">
        <f t="shared" si="0"/>
        <v/>
      </c>
      <c r="F43" s="44"/>
      <c r="G43" s="495" t="str">
        <f t="shared" si="1"/>
        <v/>
      </c>
      <c r="H43" s="496"/>
      <c r="J43" s="44"/>
      <c r="K43" s="495" t="str">
        <f t="shared" si="2"/>
        <v/>
      </c>
      <c r="L43" s="496"/>
      <c r="N43" s="557">
        <f>SUM(G37:H76)</f>
        <v>0</v>
      </c>
      <c r="O43" s="558"/>
      <c r="AM43" s="95" t="s">
        <v>155</v>
      </c>
    </row>
    <row r="44" spans="2:39" ht="15" customHeight="1" thickBot="1" x14ac:dyDescent="0.3">
      <c r="B44" s="493"/>
      <c r="C44" s="494"/>
      <c r="D44" s="90" t="str">
        <f t="shared" si="0"/>
        <v/>
      </c>
      <c r="F44" s="44"/>
      <c r="G44" s="495" t="str">
        <f t="shared" si="1"/>
        <v/>
      </c>
      <c r="H44" s="496"/>
      <c r="J44" s="44"/>
      <c r="K44" s="495" t="str">
        <f t="shared" si="2"/>
        <v/>
      </c>
      <c r="L44" s="496"/>
      <c r="N44" s="559"/>
      <c r="O44" s="560"/>
      <c r="AM44" s="95" t="s">
        <v>91</v>
      </c>
    </row>
    <row r="45" spans="2:39" ht="15" customHeight="1" x14ac:dyDescent="0.25">
      <c r="B45" s="493"/>
      <c r="C45" s="494"/>
      <c r="D45" s="90" t="str">
        <f t="shared" si="0"/>
        <v/>
      </c>
      <c r="F45" s="44"/>
      <c r="G45" s="495" t="str">
        <f t="shared" si="1"/>
        <v/>
      </c>
      <c r="H45" s="496"/>
      <c r="J45" s="44"/>
      <c r="K45" s="495" t="str">
        <f t="shared" si="2"/>
        <v/>
      </c>
      <c r="L45" s="496"/>
      <c r="AM45" s="95" t="s">
        <v>48</v>
      </c>
    </row>
    <row r="46" spans="2:39" ht="15" customHeight="1" thickBot="1" x14ac:dyDescent="0.3">
      <c r="B46" s="493"/>
      <c r="C46" s="494"/>
      <c r="D46" s="90" t="str">
        <f t="shared" si="0"/>
        <v/>
      </c>
      <c r="F46" s="44"/>
      <c r="G46" s="495" t="str">
        <f t="shared" si="1"/>
        <v/>
      </c>
      <c r="H46" s="496"/>
      <c r="J46" s="44"/>
      <c r="K46" s="495" t="str">
        <f t="shared" si="2"/>
        <v/>
      </c>
      <c r="L46" s="496"/>
      <c r="AM46" s="95" t="s">
        <v>49</v>
      </c>
    </row>
    <row r="47" spans="2:39" ht="15" customHeight="1" x14ac:dyDescent="0.25">
      <c r="B47" s="493"/>
      <c r="C47" s="494"/>
      <c r="D47" s="90" t="str">
        <f t="shared" si="0"/>
        <v/>
      </c>
      <c r="F47" s="44"/>
      <c r="G47" s="495" t="str">
        <f t="shared" si="1"/>
        <v/>
      </c>
      <c r="H47" s="496"/>
      <c r="J47" s="44"/>
      <c r="K47" s="495" t="str">
        <f t="shared" si="2"/>
        <v/>
      </c>
      <c r="L47" s="496"/>
      <c r="N47" s="517" t="s">
        <v>81</v>
      </c>
      <c r="O47" s="518"/>
      <c r="AM47" s="95" t="s">
        <v>50</v>
      </c>
    </row>
    <row r="48" spans="2:39" ht="15" customHeight="1" x14ac:dyDescent="0.25">
      <c r="B48" s="493"/>
      <c r="C48" s="494"/>
      <c r="D48" s="90" t="str">
        <f t="shared" si="0"/>
        <v/>
      </c>
      <c r="F48" s="44"/>
      <c r="G48" s="495" t="str">
        <f t="shared" si="1"/>
        <v/>
      </c>
      <c r="H48" s="496"/>
      <c r="J48" s="44"/>
      <c r="K48" s="495" t="str">
        <f t="shared" si="2"/>
        <v/>
      </c>
      <c r="L48" s="496"/>
      <c r="N48" s="519"/>
      <c r="O48" s="520"/>
      <c r="AM48" s="95" t="s">
        <v>173</v>
      </c>
    </row>
    <row r="49" spans="2:39" ht="15" customHeight="1" x14ac:dyDescent="0.25">
      <c r="B49" s="493"/>
      <c r="C49" s="494"/>
      <c r="D49" s="90" t="str">
        <f t="shared" si="0"/>
        <v/>
      </c>
      <c r="F49" s="44"/>
      <c r="G49" s="495" t="str">
        <f t="shared" si="1"/>
        <v/>
      </c>
      <c r="H49" s="496"/>
      <c r="J49" s="44"/>
      <c r="K49" s="495" t="str">
        <f t="shared" si="2"/>
        <v/>
      </c>
      <c r="L49" s="496"/>
      <c r="N49" s="557">
        <f>SUM(K37:L76)</f>
        <v>0</v>
      </c>
      <c r="O49" s="558"/>
      <c r="AM49" s="95" t="s">
        <v>174</v>
      </c>
    </row>
    <row r="50" spans="2:39" ht="15" customHeight="1" thickBot="1" x14ac:dyDescent="0.3">
      <c r="B50" s="493"/>
      <c r="C50" s="494"/>
      <c r="D50" s="90" t="str">
        <f t="shared" si="0"/>
        <v/>
      </c>
      <c r="F50" s="44"/>
      <c r="G50" s="495" t="str">
        <f t="shared" si="1"/>
        <v/>
      </c>
      <c r="H50" s="496"/>
      <c r="J50" s="44"/>
      <c r="K50" s="495" t="str">
        <f t="shared" si="2"/>
        <v/>
      </c>
      <c r="L50" s="496"/>
      <c r="N50" s="559"/>
      <c r="O50" s="560"/>
      <c r="AM50" s="95" t="s">
        <v>51</v>
      </c>
    </row>
    <row r="51" spans="2:39" ht="15" customHeight="1" x14ac:dyDescent="0.25">
      <c r="B51" s="493"/>
      <c r="C51" s="494"/>
      <c r="D51" s="90" t="str">
        <f t="shared" si="0"/>
        <v/>
      </c>
      <c r="F51" s="44"/>
      <c r="G51" s="495" t="str">
        <f t="shared" si="1"/>
        <v/>
      </c>
      <c r="H51" s="496"/>
      <c r="J51" s="44"/>
      <c r="K51" s="495" t="str">
        <f t="shared" si="2"/>
        <v/>
      </c>
      <c r="L51" s="496"/>
      <c r="AM51" s="95" t="s">
        <v>52</v>
      </c>
    </row>
    <row r="52" spans="2:39" ht="15" customHeight="1" x14ac:dyDescent="0.25">
      <c r="B52" s="493"/>
      <c r="C52" s="494"/>
      <c r="D52" s="90" t="str">
        <f t="shared" si="0"/>
        <v/>
      </c>
      <c r="F52" s="44"/>
      <c r="G52" s="495" t="str">
        <f t="shared" si="1"/>
        <v/>
      </c>
      <c r="H52" s="496"/>
      <c r="J52" s="44"/>
      <c r="K52" s="495" t="str">
        <f t="shared" si="2"/>
        <v/>
      </c>
      <c r="L52" s="496"/>
      <c r="AM52" s="95" t="s">
        <v>156</v>
      </c>
    </row>
    <row r="53" spans="2:39" ht="15" customHeight="1" x14ac:dyDescent="0.25">
      <c r="B53" s="493"/>
      <c r="C53" s="494"/>
      <c r="D53" s="90" t="str">
        <f t="shared" si="0"/>
        <v/>
      </c>
      <c r="F53" s="44"/>
      <c r="G53" s="495" t="str">
        <f t="shared" si="1"/>
        <v/>
      </c>
      <c r="H53" s="496"/>
      <c r="J53" s="44"/>
      <c r="K53" s="495" t="str">
        <f t="shared" si="2"/>
        <v/>
      </c>
      <c r="L53" s="496"/>
      <c r="AM53" s="95" t="s">
        <v>53</v>
      </c>
    </row>
    <row r="54" spans="2:39" ht="15" customHeight="1" x14ac:dyDescent="0.25">
      <c r="B54" s="493"/>
      <c r="C54" s="494"/>
      <c r="D54" s="90" t="str">
        <f t="shared" si="0"/>
        <v/>
      </c>
      <c r="F54" s="44"/>
      <c r="G54" s="495" t="str">
        <f t="shared" si="1"/>
        <v/>
      </c>
      <c r="H54" s="496"/>
      <c r="J54" s="44"/>
      <c r="K54" s="495" t="str">
        <f t="shared" si="2"/>
        <v/>
      </c>
      <c r="L54" s="496"/>
      <c r="AM54" s="95" t="s">
        <v>157</v>
      </c>
    </row>
    <row r="55" spans="2:39" ht="15" customHeight="1" x14ac:dyDescent="0.25">
      <c r="B55" s="493"/>
      <c r="C55" s="494"/>
      <c r="D55" s="90" t="str">
        <f t="shared" si="0"/>
        <v/>
      </c>
      <c r="F55" s="44"/>
      <c r="G55" s="495" t="str">
        <f t="shared" si="1"/>
        <v/>
      </c>
      <c r="H55" s="496"/>
      <c r="J55" s="44"/>
      <c r="K55" s="495" t="str">
        <f t="shared" si="2"/>
        <v/>
      </c>
      <c r="L55" s="496"/>
      <c r="AM55" s="95" t="s">
        <v>158</v>
      </c>
    </row>
    <row r="56" spans="2:39" ht="15" customHeight="1" x14ac:dyDescent="0.25">
      <c r="B56" s="493"/>
      <c r="C56" s="494"/>
      <c r="D56" s="90" t="str">
        <f t="shared" si="0"/>
        <v/>
      </c>
      <c r="F56" s="44"/>
      <c r="G56" s="495" t="str">
        <f t="shared" si="1"/>
        <v/>
      </c>
      <c r="H56" s="496"/>
      <c r="J56" s="44"/>
      <c r="K56" s="495" t="str">
        <f t="shared" si="2"/>
        <v/>
      </c>
      <c r="L56" s="496"/>
      <c r="AM56" s="95" t="s">
        <v>159</v>
      </c>
    </row>
    <row r="57" spans="2:39" ht="15" customHeight="1" x14ac:dyDescent="0.25">
      <c r="B57" s="493"/>
      <c r="C57" s="494"/>
      <c r="D57" s="90" t="str">
        <f t="shared" si="0"/>
        <v/>
      </c>
      <c r="F57" s="44"/>
      <c r="G57" s="495" t="str">
        <f t="shared" si="1"/>
        <v/>
      </c>
      <c r="H57" s="496"/>
      <c r="J57" s="44"/>
      <c r="K57" s="495" t="str">
        <f t="shared" si="2"/>
        <v/>
      </c>
      <c r="L57" s="496"/>
      <c r="AM57" s="95" t="s">
        <v>160</v>
      </c>
    </row>
    <row r="58" spans="2:39" ht="15" customHeight="1" x14ac:dyDescent="0.25">
      <c r="B58" s="493"/>
      <c r="C58" s="494"/>
      <c r="D58" s="90" t="str">
        <f t="shared" si="0"/>
        <v/>
      </c>
      <c r="F58" s="44"/>
      <c r="G58" s="495" t="str">
        <f t="shared" si="1"/>
        <v/>
      </c>
      <c r="H58" s="496"/>
      <c r="J58" s="44"/>
      <c r="K58" s="495" t="str">
        <f t="shared" si="2"/>
        <v/>
      </c>
      <c r="L58" s="496"/>
    </row>
    <row r="59" spans="2:39" ht="15" customHeight="1" x14ac:dyDescent="0.25">
      <c r="B59" s="493"/>
      <c r="C59" s="494"/>
      <c r="D59" s="90" t="str">
        <f t="shared" si="0"/>
        <v/>
      </c>
      <c r="F59" s="44"/>
      <c r="G59" s="495" t="str">
        <f t="shared" si="1"/>
        <v/>
      </c>
      <c r="H59" s="496"/>
      <c r="J59" s="44"/>
      <c r="K59" s="495" t="str">
        <f t="shared" si="2"/>
        <v/>
      </c>
      <c r="L59" s="496"/>
    </row>
    <row r="60" spans="2:39" ht="15" customHeight="1" x14ac:dyDescent="0.25">
      <c r="B60" s="493"/>
      <c r="C60" s="494"/>
      <c r="D60" s="90" t="str">
        <f t="shared" si="0"/>
        <v/>
      </c>
      <c r="F60" s="44"/>
      <c r="G60" s="495" t="str">
        <f t="shared" si="1"/>
        <v/>
      </c>
      <c r="H60" s="496"/>
      <c r="J60" s="44"/>
      <c r="K60" s="495" t="str">
        <f t="shared" si="2"/>
        <v/>
      </c>
      <c r="L60" s="496"/>
    </row>
    <row r="61" spans="2:39" ht="15" customHeight="1" x14ac:dyDescent="0.25">
      <c r="B61" s="493"/>
      <c r="C61" s="494"/>
      <c r="D61" s="90" t="str">
        <f t="shared" si="0"/>
        <v/>
      </c>
      <c r="F61" s="44"/>
      <c r="G61" s="495" t="str">
        <f t="shared" si="1"/>
        <v/>
      </c>
      <c r="H61" s="496"/>
      <c r="J61" s="44"/>
      <c r="K61" s="495" t="str">
        <f t="shared" si="2"/>
        <v/>
      </c>
      <c r="L61" s="496"/>
    </row>
    <row r="62" spans="2:39" ht="15" customHeight="1" x14ac:dyDescent="0.25">
      <c r="B62" s="493"/>
      <c r="C62" s="494"/>
      <c r="D62" s="90" t="str">
        <f t="shared" si="0"/>
        <v/>
      </c>
      <c r="F62" s="44"/>
      <c r="G62" s="495" t="str">
        <f t="shared" si="1"/>
        <v/>
      </c>
      <c r="H62" s="496"/>
      <c r="J62" s="44"/>
      <c r="K62" s="495" t="str">
        <f t="shared" si="2"/>
        <v/>
      </c>
      <c r="L62" s="496"/>
    </row>
    <row r="63" spans="2:39" ht="15" customHeight="1" x14ac:dyDescent="0.25">
      <c r="B63" s="493"/>
      <c r="C63" s="494"/>
      <c r="D63" s="90" t="str">
        <f t="shared" si="0"/>
        <v/>
      </c>
      <c r="F63" s="44"/>
      <c r="G63" s="495" t="str">
        <f t="shared" si="1"/>
        <v/>
      </c>
      <c r="H63" s="496"/>
      <c r="J63" s="44"/>
      <c r="K63" s="495" t="str">
        <f t="shared" si="2"/>
        <v/>
      </c>
      <c r="L63" s="496"/>
    </row>
    <row r="64" spans="2:39" ht="15" customHeight="1" x14ac:dyDescent="0.25">
      <c r="B64" s="493"/>
      <c r="C64" s="494"/>
      <c r="D64" s="90" t="str">
        <f t="shared" si="0"/>
        <v/>
      </c>
      <c r="F64" s="44"/>
      <c r="G64" s="495" t="str">
        <f t="shared" si="1"/>
        <v/>
      </c>
      <c r="H64" s="496"/>
      <c r="J64" s="44"/>
      <c r="K64" s="495" t="str">
        <f t="shared" si="2"/>
        <v/>
      </c>
      <c r="L64" s="496"/>
    </row>
    <row r="65" spans="2:12" ht="15" customHeight="1" x14ac:dyDescent="0.25">
      <c r="B65" s="493"/>
      <c r="C65" s="494"/>
      <c r="D65" s="90" t="str">
        <f t="shared" si="0"/>
        <v/>
      </c>
      <c r="F65" s="44"/>
      <c r="G65" s="495" t="str">
        <f t="shared" si="1"/>
        <v/>
      </c>
      <c r="H65" s="496"/>
      <c r="J65" s="44"/>
      <c r="K65" s="495" t="str">
        <f t="shared" si="2"/>
        <v/>
      </c>
      <c r="L65" s="496"/>
    </row>
    <row r="66" spans="2:12" ht="15" customHeight="1" x14ac:dyDescent="0.25">
      <c r="B66" s="493"/>
      <c r="C66" s="494"/>
      <c r="D66" s="90" t="str">
        <f t="shared" si="0"/>
        <v/>
      </c>
      <c r="F66" s="44"/>
      <c r="G66" s="495" t="str">
        <f t="shared" si="1"/>
        <v/>
      </c>
      <c r="H66" s="496"/>
      <c r="J66" s="44"/>
      <c r="K66" s="495" t="str">
        <f t="shared" si="2"/>
        <v/>
      </c>
      <c r="L66" s="496"/>
    </row>
    <row r="67" spans="2:12" ht="15" customHeight="1" x14ac:dyDescent="0.25">
      <c r="B67" s="493"/>
      <c r="C67" s="494"/>
      <c r="D67" s="90" t="str">
        <f t="shared" si="0"/>
        <v/>
      </c>
      <c r="F67" s="44"/>
      <c r="G67" s="495" t="str">
        <f t="shared" si="1"/>
        <v/>
      </c>
      <c r="H67" s="496"/>
      <c r="J67" s="44"/>
      <c r="K67" s="495" t="str">
        <f t="shared" si="2"/>
        <v/>
      </c>
      <c r="L67" s="496"/>
    </row>
    <row r="68" spans="2:12" ht="15" customHeight="1" x14ac:dyDescent="0.25">
      <c r="B68" s="493"/>
      <c r="C68" s="494"/>
      <c r="D68" s="90" t="str">
        <f t="shared" si="0"/>
        <v/>
      </c>
      <c r="F68" s="44"/>
      <c r="G68" s="495" t="str">
        <f t="shared" si="1"/>
        <v/>
      </c>
      <c r="H68" s="496"/>
      <c r="J68" s="44"/>
      <c r="K68" s="495" t="str">
        <f t="shared" si="2"/>
        <v/>
      </c>
      <c r="L68" s="496"/>
    </row>
    <row r="69" spans="2:12" ht="15" customHeight="1" x14ac:dyDescent="0.25">
      <c r="B69" s="493"/>
      <c r="C69" s="494"/>
      <c r="D69" s="90" t="str">
        <f t="shared" si="0"/>
        <v/>
      </c>
      <c r="F69" s="44"/>
      <c r="G69" s="495" t="str">
        <f t="shared" si="1"/>
        <v/>
      </c>
      <c r="H69" s="496"/>
      <c r="J69" s="44"/>
      <c r="K69" s="495" t="str">
        <f t="shared" si="2"/>
        <v/>
      </c>
      <c r="L69" s="496"/>
    </row>
    <row r="70" spans="2:12" ht="15" customHeight="1" x14ac:dyDescent="0.25">
      <c r="B70" s="493"/>
      <c r="C70" s="494"/>
      <c r="D70" s="90" t="str">
        <f t="shared" si="0"/>
        <v/>
      </c>
      <c r="F70" s="44"/>
      <c r="G70" s="495" t="str">
        <f t="shared" si="1"/>
        <v/>
      </c>
      <c r="H70" s="496"/>
      <c r="J70" s="44"/>
      <c r="K70" s="495" t="str">
        <f t="shared" si="2"/>
        <v/>
      </c>
      <c r="L70" s="496"/>
    </row>
    <row r="71" spans="2:12" ht="15" customHeight="1" x14ac:dyDescent="0.25">
      <c r="B71" s="493"/>
      <c r="C71" s="494"/>
      <c r="D71" s="90" t="str">
        <f t="shared" si="0"/>
        <v/>
      </c>
      <c r="F71" s="44"/>
      <c r="G71" s="495" t="str">
        <f t="shared" si="1"/>
        <v/>
      </c>
      <c r="H71" s="496"/>
      <c r="J71" s="44"/>
      <c r="K71" s="495" t="str">
        <f t="shared" si="2"/>
        <v/>
      </c>
      <c r="L71" s="496"/>
    </row>
    <row r="72" spans="2:12" ht="15" customHeight="1" x14ac:dyDescent="0.25">
      <c r="B72" s="493"/>
      <c r="C72" s="494"/>
      <c r="D72" s="90" t="str">
        <f t="shared" si="0"/>
        <v/>
      </c>
      <c r="F72" s="44"/>
      <c r="G72" s="495" t="str">
        <f t="shared" si="1"/>
        <v/>
      </c>
      <c r="H72" s="496"/>
      <c r="J72" s="44"/>
      <c r="K72" s="495" t="str">
        <f t="shared" si="2"/>
        <v/>
      </c>
      <c r="L72" s="496"/>
    </row>
    <row r="73" spans="2:12" ht="15" customHeight="1" x14ac:dyDescent="0.25">
      <c r="B73" s="493"/>
      <c r="C73" s="494"/>
      <c r="D73" s="90" t="str">
        <f t="shared" si="0"/>
        <v/>
      </c>
      <c r="F73" s="44"/>
      <c r="G73" s="495" t="str">
        <f t="shared" si="1"/>
        <v/>
      </c>
      <c r="H73" s="496"/>
      <c r="J73" s="44"/>
      <c r="K73" s="495" t="str">
        <f t="shared" si="2"/>
        <v/>
      </c>
      <c r="L73" s="496"/>
    </row>
    <row r="74" spans="2:12" ht="15" customHeight="1" x14ac:dyDescent="0.25">
      <c r="B74" s="493"/>
      <c r="C74" s="494"/>
      <c r="D74" s="90" t="str">
        <f t="shared" si="0"/>
        <v/>
      </c>
      <c r="F74" s="44"/>
      <c r="G74" s="495" t="str">
        <f t="shared" si="1"/>
        <v/>
      </c>
      <c r="H74" s="496"/>
      <c r="J74" s="44"/>
      <c r="K74" s="495" t="str">
        <f t="shared" si="2"/>
        <v/>
      </c>
      <c r="L74" s="496"/>
    </row>
    <row r="75" spans="2:12" ht="15" customHeight="1" x14ac:dyDescent="0.25">
      <c r="B75" s="493"/>
      <c r="C75" s="494"/>
      <c r="D75" s="90" t="str">
        <f t="shared" si="0"/>
        <v/>
      </c>
      <c r="F75" s="44"/>
      <c r="G75" s="495" t="str">
        <f t="shared" si="1"/>
        <v/>
      </c>
      <c r="H75" s="496"/>
      <c r="J75" s="44"/>
      <c r="K75" s="495" t="str">
        <f t="shared" si="2"/>
        <v/>
      </c>
      <c r="L75" s="496"/>
    </row>
    <row r="76" spans="2:12" ht="15" customHeight="1" thickBot="1" x14ac:dyDescent="0.3">
      <c r="B76" s="489"/>
      <c r="C76" s="490"/>
      <c r="D76" s="150" t="str">
        <f t="shared" si="0"/>
        <v/>
      </c>
      <c r="F76" s="45"/>
      <c r="G76" s="491" t="str">
        <f t="shared" si="1"/>
        <v/>
      </c>
      <c r="H76" s="492"/>
      <c r="J76" s="45"/>
      <c r="K76" s="491" t="str">
        <f t="shared" si="2"/>
        <v/>
      </c>
      <c r="L76" s="492"/>
    </row>
    <row r="77" spans="2:12" ht="15" customHeight="1" x14ac:dyDescent="0.25">
      <c r="B77" s="11"/>
      <c r="C77" s="12"/>
      <c r="D77" s="13"/>
    </row>
    <row r="78" spans="2:12" x14ac:dyDescent="0.25">
      <c r="B78" s="11"/>
      <c r="C78" s="12"/>
      <c r="D78" s="13"/>
    </row>
    <row r="79" spans="2:12" x14ac:dyDescent="0.25">
      <c r="B79" s="11"/>
      <c r="C79" s="12"/>
      <c r="D79" s="13"/>
    </row>
    <row r="80" spans="2:12" x14ac:dyDescent="0.25">
      <c r="B80" s="11"/>
    </row>
    <row r="81" spans="2:2" x14ac:dyDescent="0.25">
      <c r="B81" s="11"/>
    </row>
    <row r="82" spans="2:2" x14ac:dyDescent="0.25">
      <c r="B82" s="11"/>
    </row>
  </sheetData>
  <mergeCells count="188">
    <mergeCell ref="N41:O42"/>
    <mergeCell ref="N47:O48"/>
    <mergeCell ref="N38:O39"/>
    <mergeCell ref="N43:O44"/>
    <mergeCell ref="K37:L37"/>
    <mergeCell ref="N49:O50"/>
    <mergeCell ref="A1:S1"/>
    <mergeCell ref="C2:G2"/>
    <mergeCell ref="C3:G3"/>
    <mergeCell ref="B7:C9"/>
    <mergeCell ref="D7:G9"/>
    <mergeCell ref="I7:J9"/>
    <mergeCell ref="K7:N9"/>
    <mergeCell ref="G20:O20"/>
    <mergeCell ref="H2:O2"/>
    <mergeCell ref="H3:O3"/>
    <mergeCell ref="K12:N14"/>
    <mergeCell ref="D15:E15"/>
    <mergeCell ref="K15:L15"/>
    <mergeCell ref="B10:C11"/>
    <mergeCell ref="D10:G11"/>
    <mergeCell ref="I10:J11"/>
    <mergeCell ref="K10:N11"/>
    <mergeCell ref="B6:C6"/>
    <mergeCell ref="D6:G6"/>
    <mergeCell ref="I6:J6"/>
    <mergeCell ref="K6:N6"/>
    <mergeCell ref="C21:F21"/>
    <mergeCell ref="C23:F23"/>
    <mergeCell ref="G23:J23"/>
    <mergeCell ref="K23:L23"/>
    <mergeCell ref="C30:F30"/>
    <mergeCell ref="C31:F31"/>
    <mergeCell ref="G31:O31"/>
    <mergeCell ref="D16:E16"/>
    <mergeCell ref="K16:L16"/>
    <mergeCell ref="C24:F24"/>
    <mergeCell ref="G24:J24"/>
    <mergeCell ref="K24:L24"/>
    <mergeCell ref="C25:F25"/>
    <mergeCell ref="G25:J25"/>
    <mergeCell ref="K25:L25"/>
    <mergeCell ref="C20:F20"/>
    <mergeCell ref="G21:O21"/>
    <mergeCell ref="B17:C17"/>
    <mergeCell ref="D17:G17"/>
    <mergeCell ref="I17:J17"/>
    <mergeCell ref="K17:N17"/>
    <mergeCell ref="B12:C16"/>
    <mergeCell ref="D12:G14"/>
    <mergeCell ref="I12:J16"/>
    <mergeCell ref="C33:F33"/>
    <mergeCell ref="B35:D35"/>
    <mergeCell ref="F35:H35"/>
    <mergeCell ref="J35:L35"/>
    <mergeCell ref="B36:C36"/>
    <mergeCell ref="G33:O33"/>
    <mergeCell ref="N36:O37"/>
    <mergeCell ref="C32:F32"/>
    <mergeCell ref="C26:F26"/>
    <mergeCell ref="G26:J26"/>
    <mergeCell ref="K26:L26"/>
    <mergeCell ref="C27:F27"/>
    <mergeCell ref="G27:J27"/>
    <mergeCell ref="K27:L27"/>
    <mergeCell ref="G32:O32"/>
    <mergeCell ref="G30:O30"/>
    <mergeCell ref="G36:H36"/>
    <mergeCell ref="K36:L36"/>
    <mergeCell ref="G37:H37"/>
    <mergeCell ref="B41:C41"/>
    <mergeCell ref="G41:H41"/>
    <mergeCell ref="K41:L41"/>
    <mergeCell ref="B38:C38"/>
    <mergeCell ref="G38:H38"/>
    <mergeCell ref="K38:L38"/>
    <mergeCell ref="K39:L39"/>
    <mergeCell ref="B37:C37"/>
    <mergeCell ref="K45:L45"/>
    <mergeCell ref="B40:C40"/>
    <mergeCell ref="G40:H40"/>
    <mergeCell ref="K40:L40"/>
    <mergeCell ref="B39:C39"/>
    <mergeCell ref="K44:L44"/>
    <mergeCell ref="G39:H39"/>
    <mergeCell ref="B42:C42"/>
    <mergeCell ref="G42:H42"/>
    <mergeCell ref="K42:L42"/>
    <mergeCell ref="B43:C43"/>
    <mergeCell ref="G43:H43"/>
    <mergeCell ref="K43:L43"/>
    <mergeCell ref="B45:C45"/>
    <mergeCell ref="G45:H45"/>
    <mergeCell ref="B44:C44"/>
    <mergeCell ref="G44:H44"/>
    <mergeCell ref="B50:C50"/>
    <mergeCell ref="G50:H50"/>
    <mergeCell ref="K50:L50"/>
    <mergeCell ref="B47:C47"/>
    <mergeCell ref="G47:H47"/>
    <mergeCell ref="K47:L47"/>
    <mergeCell ref="B48:C48"/>
    <mergeCell ref="G48:H48"/>
    <mergeCell ref="K48:L48"/>
    <mergeCell ref="B49:C49"/>
    <mergeCell ref="G49:H49"/>
    <mergeCell ref="K49:L49"/>
    <mergeCell ref="B51:C51"/>
    <mergeCell ref="G51:H51"/>
    <mergeCell ref="K51:L51"/>
    <mergeCell ref="B52:C52"/>
    <mergeCell ref="G52:H52"/>
    <mergeCell ref="K52:L52"/>
    <mergeCell ref="B46:C46"/>
    <mergeCell ref="G46:H46"/>
    <mergeCell ref="K46:L46"/>
    <mergeCell ref="B60:C60"/>
    <mergeCell ref="G60:H60"/>
    <mergeCell ref="K60:L60"/>
    <mergeCell ref="B56:C56"/>
    <mergeCell ref="G56:H56"/>
    <mergeCell ref="K56:L56"/>
    <mergeCell ref="B53:C53"/>
    <mergeCell ref="G53:H53"/>
    <mergeCell ref="K53:L53"/>
    <mergeCell ref="B54:C54"/>
    <mergeCell ref="G54:H54"/>
    <mergeCell ref="K54:L54"/>
    <mergeCell ref="B57:C57"/>
    <mergeCell ref="G57:H57"/>
    <mergeCell ref="K57:L57"/>
    <mergeCell ref="B58:C58"/>
    <mergeCell ref="G58:H58"/>
    <mergeCell ref="K58:L58"/>
    <mergeCell ref="B59:C59"/>
    <mergeCell ref="G59:H59"/>
    <mergeCell ref="K59:L59"/>
    <mergeCell ref="B55:C55"/>
    <mergeCell ref="G55:H55"/>
    <mergeCell ref="K55:L55"/>
    <mergeCell ref="B68:C68"/>
    <mergeCell ref="G68:H68"/>
    <mergeCell ref="K68:L68"/>
    <mergeCell ref="B61:C61"/>
    <mergeCell ref="G61:H61"/>
    <mergeCell ref="K61:L61"/>
    <mergeCell ref="B62:C62"/>
    <mergeCell ref="G62:H62"/>
    <mergeCell ref="K62:L62"/>
    <mergeCell ref="B63:C63"/>
    <mergeCell ref="G63:H63"/>
    <mergeCell ref="K63:L63"/>
    <mergeCell ref="B64:C64"/>
    <mergeCell ref="G64:H64"/>
    <mergeCell ref="K64:L64"/>
    <mergeCell ref="B65:C65"/>
    <mergeCell ref="G65:H65"/>
    <mergeCell ref="K65:L65"/>
    <mergeCell ref="B66:C66"/>
    <mergeCell ref="G66:H66"/>
    <mergeCell ref="K66:L66"/>
    <mergeCell ref="B67:C67"/>
    <mergeCell ref="G67:H67"/>
    <mergeCell ref="K67:L67"/>
    <mergeCell ref="B76:C76"/>
    <mergeCell ref="G76:H76"/>
    <mergeCell ref="K76:L76"/>
    <mergeCell ref="B69:C69"/>
    <mergeCell ref="G69:H69"/>
    <mergeCell ref="K69:L69"/>
    <mergeCell ref="B70:C70"/>
    <mergeCell ref="G70:H70"/>
    <mergeCell ref="K70:L70"/>
    <mergeCell ref="B71:C71"/>
    <mergeCell ref="G71:H71"/>
    <mergeCell ref="K71:L71"/>
    <mergeCell ref="B72:C72"/>
    <mergeCell ref="G72:H72"/>
    <mergeCell ref="K72:L72"/>
    <mergeCell ref="B73:C73"/>
    <mergeCell ref="G73:H73"/>
    <mergeCell ref="K73:L73"/>
    <mergeCell ref="B74:C74"/>
    <mergeCell ref="G74:H74"/>
    <mergeCell ref="K74:L74"/>
    <mergeCell ref="B75:C75"/>
    <mergeCell ref="G75:H75"/>
    <mergeCell ref="K75:L75"/>
  </mergeCells>
  <conditionalFormatting sqref="K7">
    <cfRule type="cellIs" dxfId="13" priority="13" operator="equal">
      <formula>0</formula>
    </cfRule>
    <cfRule type="cellIs" dxfId="12" priority="14" operator="equal">
      <formula>0</formula>
    </cfRule>
  </conditionalFormatting>
  <conditionalFormatting sqref="K10">
    <cfRule type="cellIs" dxfId="11" priority="11" operator="equal">
      <formula>0</formula>
    </cfRule>
    <cfRule type="cellIs" dxfId="10" priority="12" operator="equal">
      <formula>0</formula>
    </cfRule>
  </conditionalFormatting>
  <conditionalFormatting sqref="K12">
    <cfRule type="cellIs" dxfId="9" priority="9" operator="equal">
      <formula>0</formula>
    </cfRule>
    <cfRule type="cellIs" dxfId="8" priority="10" operator="equal">
      <formula>0</formula>
    </cfRule>
  </conditionalFormatting>
  <conditionalFormatting sqref="K16">
    <cfRule type="cellIs" dxfId="7" priority="7" operator="equal">
      <formula>0</formula>
    </cfRule>
    <cfRule type="cellIs" dxfId="6" priority="8" operator="equal">
      <formula>0</formula>
    </cfRule>
  </conditionalFormatting>
  <conditionalFormatting sqref="M16">
    <cfRule type="cellIs" dxfId="5" priority="5" operator="equal">
      <formula>0</formula>
    </cfRule>
    <cfRule type="cellIs" dxfId="4" priority="6" operator="equal">
      <formula>0</formula>
    </cfRule>
  </conditionalFormatting>
  <conditionalFormatting sqref="N16">
    <cfRule type="cellIs" dxfId="3" priority="3" operator="equal">
      <formula>0</formula>
    </cfRule>
    <cfRule type="cellIs" dxfId="2" priority="4" operator="equal">
      <formula>0</formula>
    </cfRule>
  </conditionalFormatting>
  <conditionalFormatting sqref="K17">
    <cfRule type="cellIs" dxfId="1" priority="1" operator="equal">
      <formula>0</formula>
    </cfRule>
    <cfRule type="cellIs" dxfId="0" priority="2" operator="equal">
      <formula>0</formula>
    </cfRule>
  </conditionalFormatting>
  <dataValidations count="4">
    <dataValidation type="list" allowBlank="1" showInputMessage="1" showErrorMessage="1" sqref="G24:J27 G32:G33" xr:uid="{00000000-0002-0000-0B00-000000000000}">
      <formula1>$AM$9:$AM$57</formula1>
    </dataValidation>
    <dataValidation type="list" allowBlank="1" showInputMessage="1" showErrorMessage="1" sqref="G30" xr:uid="{00000000-0002-0000-0B00-000001000000}">
      <formula1>$AI$10:$AI$11</formula1>
    </dataValidation>
    <dataValidation type="list" allowBlank="1" showInputMessage="1" showErrorMessage="1" sqref="G31 G21" xr:uid="{00000000-0002-0000-0B00-000002000000}">
      <formula1>$AK$9:$AK$14</formula1>
    </dataValidation>
    <dataValidation type="list" allowBlank="1" showInputMessage="1" showErrorMessage="1" sqref="G20" xr:uid="{00000000-0002-0000-0B00-000003000000}">
      <formula1>$AI$9:$AI$11</formula1>
    </dataValidation>
  </dataValidations>
  <pageMargins left="0.25" right="0.25" top="0.75" bottom="0.75" header="0.3" footer="0.3"/>
  <pageSetup scale="55"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5</vt:i4>
      </vt:variant>
    </vt:vector>
  </HeadingPairs>
  <TitlesOfParts>
    <vt:vector size="19" baseType="lpstr">
      <vt:lpstr>INDEX</vt:lpstr>
      <vt:lpstr>WOMEN'S JERSEYS</vt:lpstr>
      <vt:lpstr>A2 PANTS</vt:lpstr>
      <vt:lpstr>WOMEN'S PANTS</vt:lpstr>
      <vt:lpstr>MIDYNASTY 2.0 JERSEY</vt:lpstr>
      <vt:lpstr>DESIGNATED HITTER JERSEYS</vt:lpstr>
      <vt:lpstr>DESIGNATED HITTER PANT</vt:lpstr>
      <vt:lpstr>YOUTH JERSEYS</vt:lpstr>
      <vt:lpstr>YOUTH PANTS</vt:lpstr>
      <vt:lpstr>WOMEN'S JERSEYS (FILL INS)</vt:lpstr>
      <vt:lpstr>WOMEN'S PANTS (FILL IN)</vt:lpstr>
      <vt:lpstr>YOUTH JERSEYS (FILL INS)</vt:lpstr>
      <vt:lpstr>YOUTH PANTS (FILL IN)</vt:lpstr>
      <vt:lpstr>DECORATION</vt:lpstr>
      <vt:lpstr>'A2 PANTS'!Print_Area</vt:lpstr>
      <vt:lpstr>DECORATION!Print_Area</vt:lpstr>
      <vt:lpstr>'MIDYNASTY 2.0 JERSEY'!Print_Area</vt:lpstr>
      <vt:lpstr>'WOMEN''S JERSEYS'!Print_Area</vt:lpstr>
      <vt:lpstr>'WOMEN''S PANTS'!Print_Area</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VPocasangre</dc:creator>
  <cp:lastModifiedBy>Magaly Angel</cp:lastModifiedBy>
  <cp:lastPrinted>2018-08-28T20:07:47Z</cp:lastPrinted>
  <dcterms:created xsi:type="dcterms:W3CDTF">2013-04-10T22:07:47Z</dcterms:created>
  <dcterms:modified xsi:type="dcterms:W3CDTF">2021-10-07T23:32:17Z</dcterms:modified>
</cp:coreProperties>
</file>