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drawings/drawing3.xml" ContentType="application/vnd.openxmlformats-officedocument.drawing+xml"/>
  <Override PartName="/xl/drawings/drawing4.xml" ContentType="application/vnd.openxmlformats-officedocument.drawing+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drawings/drawing5.xml" ContentType="application/vnd.openxmlformats-officedocument.drawing+xml"/>
  <Override PartName="/xl/drawings/drawing6.xml" ContentType="application/vnd.openxmlformats-officedocument.drawing+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drawings/drawing7.xml" ContentType="application/vnd.openxmlformats-officedocument.drawing+xml"/>
  <Override PartName="/xl/drawings/drawing8.xml" ContentType="application/vnd.openxmlformats-officedocument.drawing+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drawings/drawing9.xml" ContentType="application/vnd.openxmlformats-officedocument.drawing+xml"/>
  <Override PartName="/xl/drawings/drawing10.xml" ContentType="application/vnd.openxmlformats-officedocument.drawing+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drawings/drawing11.xml" ContentType="application/vnd.openxmlformats-officedocument.drawing+xml"/>
  <Override PartName="/xl/drawings/drawing1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730"/>
  <workbookPr codeName="ThisWorkbook" defaultThemeVersion="124226"/>
  <mc:AlternateContent xmlns:mc="http://schemas.openxmlformats.org/markup-compatibility/2006">
    <mc:Choice Requires="x15">
      <x15ac:absPath xmlns:x15ac="http://schemas.microsoft.com/office/spreadsheetml/2010/11/ac" url="C:\Users\Mcardona\Desktop\"/>
    </mc:Choice>
  </mc:AlternateContent>
  <xr:revisionPtr revIDLastSave="0" documentId="13_ncr:1_{CCF164ED-3652-4EB2-97D5-BF1677B57813}" xr6:coauthVersionLast="45" xr6:coauthVersionMax="45" xr10:uidLastSave="{00000000-0000-0000-0000-000000000000}"/>
  <bookViews>
    <workbookView xWindow="28680" yWindow="-2070" windowWidth="20730" windowHeight="11160" xr2:uid="{00000000-000D-0000-FFFF-FFFF00000000}"/>
  </bookViews>
  <sheets>
    <sheet name="INDEX" sheetId="7" r:id="rId1"/>
    <sheet name="MENS JERSEYS AND SHORTS" sheetId="17" r:id="rId2"/>
    <sheet name="MENS-SHORTS WITH NUMBERS" sheetId="10" r:id="rId3"/>
    <sheet name="WOMENS JERSEYS AND BOTTOMS" sheetId="8" r:id="rId4"/>
    <sheet name="WOMENS-BOTTOMS WITH NUMBERS" sheetId="11" r:id="rId5"/>
    <sheet name="YOUTHS JERSEYS AND SHORTS" sheetId="1" r:id="rId6"/>
    <sheet name="YOUTHS-SHORTS WITH NUMBERS" sheetId="18" r:id="rId7"/>
    <sheet name="MENS JERSEYS &amp; SHORTS (FILL IN)" sheetId="12" r:id="rId8"/>
    <sheet name="MENS-SHORTS w NUMBERS (FILL IN)" sheetId="13" r:id="rId9"/>
    <sheet name="WMNS JERSEYS-BOTTOMS (FILL IN )" sheetId="14" r:id="rId10"/>
    <sheet name="WMNS BOTTOMS wNUMBERS (FILL IN)" sheetId="15" r:id="rId11"/>
    <sheet name="DECORATIONS" sheetId="3" r:id="rId12"/>
  </sheets>
  <externalReferences>
    <externalReference r:id="rId13"/>
  </externalReferences>
  <definedNames>
    <definedName name="_xlnm._FilterDatabase" localSheetId="7" hidden="1">'MENS JERSEYS &amp; SHORTS (FILL IN)'!$A$27:$D$27</definedName>
    <definedName name="_xlnm._FilterDatabase" localSheetId="1" hidden="1">'MENS JERSEYS AND SHORTS'!$A$27:$D$27</definedName>
    <definedName name="_xlnm._FilterDatabase" localSheetId="8" hidden="1">'MENS-SHORTS w NUMBERS (FILL IN)'!$C$27:$K$27</definedName>
    <definedName name="_xlnm._FilterDatabase" localSheetId="2" hidden="1">'MENS-SHORTS WITH NUMBERS'!$C$27:$K$27</definedName>
    <definedName name="_xlnm._FilterDatabase" localSheetId="10" hidden="1">'WMNS BOTTOMS wNUMBERS (FILL IN)'!$B$26:$D$26</definedName>
    <definedName name="_xlnm._FilterDatabase" localSheetId="9" hidden="1">'WMNS JERSEYS-BOTTOMS (FILL IN )'!$A$25:$D$25</definedName>
    <definedName name="_xlnm._FilterDatabase" localSheetId="3" hidden="1">'WOMENS JERSEYS AND BOTTOMS'!$A$25:$D$25</definedName>
    <definedName name="_xlnm._FilterDatabase" localSheetId="4" hidden="1">'WOMENS-BOTTOMS WITH NUMBERS'!$B$26:$D$26</definedName>
    <definedName name="_xlnm._FilterDatabase" localSheetId="5" hidden="1">'YOUTHS JERSEYS AND SHORTS'!$A$27:$D$27</definedName>
    <definedName name="_xlnm._FilterDatabase" localSheetId="6" hidden="1">'YOUTHS-SHORTS WITH NUMBERS'!$C$27:$K$27</definedName>
    <definedName name="_xlnm.Print_Area" localSheetId="11">DECORATIONS!$B$1:$S$81</definedName>
    <definedName name="_xlnm.Print_Area" localSheetId="7">'MENS JERSEYS &amp; SHORTS (FILL IN)'!$A$1:$T$82</definedName>
    <definedName name="_xlnm.Print_Area" localSheetId="1">'MENS JERSEYS AND SHORTS'!$A$1:$T$82</definedName>
    <definedName name="_xlnm.Print_Area" localSheetId="8">'MENS-SHORTS w NUMBERS (FILL IN)'!$A$1:$T$82</definedName>
    <definedName name="_xlnm.Print_Area" localSheetId="2">'MENS-SHORTS WITH NUMBERS'!$A$1:$T$82</definedName>
    <definedName name="_xlnm.Print_Area" localSheetId="10">'WMNS BOTTOMS wNUMBERS (FILL IN)'!$A$1:$T$81</definedName>
    <definedName name="_xlnm.Print_Area" localSheetId="9">'WMNS JERSEYS-BOTTOMS (FILL IN )'!$A$1:$T$80</definedName>
    <definedName name="_xlnm.Print_Area" localSheetId="3">'WOMENS JERSEYS AND BOTTOMS'!$A$1:$T$80</definedName>
    <definedName name="_xlnm.Print_Area" localSheetId="4">'WOMENS-BOTTOMS WITH NUMBERS'!$A$1:$T$81</definedName>
    <definedName name="_xlnm.Print_Area" localSheetId="5">'YOUTHS JERSEYS AND SHORTS'!$A$1:$T$82</definedName>
    <definedName name="_xlnm.Print_Area" localSheetId="6">'YOUTHS-SHORTS WITH NUMBERS'!$A$1:$T$82</definedName>
    <definedName name="at" localSheetId="7">'MENS JERSEYS &amp; SHORTS (FILL IN)'!#REF!</definedName>
    <definedName name="at" localSheetId="1">'MENS JERSEYS AND SHORTS'!#REF!</definedName>
    <definedName name="at" localSheetId="8">'MENS-SHORTS w NUMBERS (FILL IN)'!#REF!</definedName>
    <definedName name="at" localSheetId="2">'MENS-SHORTS WITH NUMBERS'!#REF!</definedName>
    <definedName name="at" localSheetId="10">'WMNS BOTTOMS wNUMBERS (FILL IN)'!#REF!</definedName>
    <definedName name="at" localSheetId="9">'WMNS JERSEYS-BOTTOMS (FILL IN )'!#REF!</definedName>
    <definedName name="at" localSheetId="3">'WOMENS JERSEYS AND BOTTOMS'!#REF!</definedName>
    <definedName name="at" localSheetId="4">'WOMENS-BOTTOMS WITH NUMBERS'!#REF!</definedName>
    <definedName name="at" localSheetId="5">'YOUTHS JERSEYS AND SHORTS'!#REF!</definedName>
    <definedName name="at" localSheetId="6">'YOUTHS-SHORTS WITH NUMBERS'!#REF!</definedName>
    <definedName name="at">'[1]Basketball Jersey'!$CW$79:$CW$81</definedName>
    <definedName name="ev" localSheetId="7">'MENS JERSEYS &amp; SHORTS (FILL IN)'!#REF!</definedName>
    <definedName name="ev" localSheetId="1">'MENS JERSEYS AND SHORTS'!#REF!</definedName>
    <definedName name="ev" localSheetId="8">'MENS-SHORTS w NUMBERS (FILL IN)'!#REF!</definedName>
    <definedName name="ev" localSheetId="2">'MENS-SHORTS WITH NUMBERS'!#REF!</definedName>
    <definedName name="ev" localSheetId="10">'WMNS BOTTOMS wNUMBERS (FILL IN)'!#REF!</definedName>
    <definedName name="ev" localSheetId="9">'WMNS JERSEYS-BOTTOMS (FILL IN )'!#REF!</definedName>
    <definedName name="ev" localSheetId="3">'WOMENS JERSEYS AND BOTTOMS'!#REF!</definedName>
    <definedName name="ev" localSheetId="4">'WOMENS-BOTTOMS WITH NUMBERS'!#REF!</definedName>
    <definedName name="ev" localSheetId="5">'YOUTHS JERSEYS AND SHORTS'!#REF!</definedName>
    <definedName name="ev" localSheetId="6">'YOUTHS-SHORTS WITH NUMBERS'!#REF!</definedName>
    <definedName name="ev">'[1]Basketball Jersey'!$CW$75:$CW$77</definedName>
    <definedName name="ft" localSheetId="7">'MENS JERSEYS &amp; SHORTS (FILL IN)'!#REF!</definedName>
    <definedName name="ft" localSheetId="1">'MENS JERSEYS AND SHORTS'!#REF!</definedName>
    <definedName name="ft" localSheetId="8">'MENS-SHORTS w NUMBERS (FILL IN)'!#REF!</definedName>
    <definedName name="ft" localSheetId="2">'MENS-SHORTS WITH NUMBERS'!#REF!</definedName>
    <definedName name="ft" localSheetId="10">'WMNS BOTTOMS wNUMBERS (FILL IN)'!#REF!</definedName>
    <definedName name="ft" localSheetId="9">'WMNS JERSEYS-BOTTOMS (FILL IN )'!#REF!</definedName>
    <definedName name="ft" localSheetId="3">'WOMENS JERSEYS AND BOTTOMS'!#REF!</definedName>
    <definedName name="ft" localSheetId="4">'WOMENS-BOTTOMS WITH NUMBERS'!#REF!</definedName>
    <definedName name="ft" localSheetId="5">'YOUTHS JERSEYS AND SHORTS'!#REF!</definedName>
    <definedName name="ft" localSheetId="6">'YOUTHS-SHORTS WITH NUMBERS'!#REF!</definedName>
    <definedName name="ft">'[1]Basketball Jersey'!$CW$97:$CW$98</definedName>
    <definedName name="mit" localSheetId="7">'MENS JERSEYS &amp; SHORTS (FILL IN)'!#REF!</definedName>
    <definedName name="mit" localSheetId="1">'MENS JERSEYS AND SHORTS'!#REF!</definedName>
    <definedName name="mit" localSheetId="8">'MENS-SHORTS w NUMBERS (FILL IN)'!#REF!</definedName>
    <definedName name="mit" localSheetId="2">'MENS-SHORTS WITH NUMBERS'!#REF!</definedName>
    <definedName name="mit" localSheetId="10">'WMNS BOTTOMS wNUMBERS (FILL IN)'!#REF!</definedName>
    <definedName name="mit" localSheetId="9">'WMNS JERSEYS-BOTTOMS (FILL IN )'!#REF!</definedName>
    <definedName name="mit" localSheetId="3">'WOMENS JERSEYS AND BOTTOMS'!#REF!</definedName>
    <definedName name="mit" localSheetId="4">'WOMENS-BOTTOMS WITH NUMBERS'!#REF!</definedName>
    <definedName name="mit" localSheetId="5">'YOUTHS JERSEYS AND SHORTS'!#REF!</definedName>
    <definedName name="mit" localSheetId="6">'YOUTHS-SHORTS WITH NUMBERS'!#REF!</definedName>
    <definedName name="nx" localSheetId="7">'MENS JERSEYS &amp; SHORTS (FILL IN)'!#REF!</definedName>
    <definedName name="nx" localSheetId="1">'MENS JERSEYS AND SHORTS'!#REF!</definedName>
    <definedName name="nx" localSheetId="8">'MENS-SHORTS w NUMBERS (FILL IN)'!#REF!</definedName>
    <definedName name="nx" localSheetId="2">'MENS-SHORTS WITH NUMBERS'!#REF!</definedName>
    <definedName name="nx" localSheetId="10">'WMNS BOTTOMS wNUMBERS (FILL IN)'!#REF!</definedName>
    <definedName name="nx" localSheetId="9">'WMNS JERSEYS-BOTTOMS (FILL IN )'!#REF!</definedName>
    <definedName name="nx" localSheetId="3">'WOMENS JERSEYS AND BOTTOMS'!#REF!</definedName>
    <definedName name="nx" localSheetId="4">'WOMENS-BOTTOMS WITH NUMBERS'!#REF!</definedName>
    <definedName name="nx" localSheetId="5">'YOUTHS JERSEYS AND SHORTS'!#REF!</definedName>
    <definedName name="nx" localSheetId="6">'YOUTHS-SHORTS WITH NUMBERS'!#REF!</definedName>
    <definedName name="nx">'[1]Basketball Jersey'!$CW$87:$CW$88</definedName>
    <definedName name="ss" localSheetId="7">'MENS JERSEYS &amp; SHORTS (FILL IN)'!#REF!</definedName>
    <definedName name="ss" localSheetId="1">'MENS JERSEYS AND SHORTS'!#REF!</definedName>
    <definedName name="ss" localSheetId="8">'MENS-SHORTS w NUMBERS (FILL IN)'!#REF!</definedName>
    <definedName name="ss" localSheetId="2">'MENS-SHORTS WITH NUMBERS'!#REF!</definedName>
    <definedName name="ss" localSheetId="10">'WMNS BOTTOMS wNUMBERS (FILL IN)'!#REF!</definedName>
    <definedName name="ss" localSheetId="9">'WMNS JERSEYS-BOTTOMS (FILL IN )'!#REF!</definedName>
    <definedName name="ss" localSheetId="3">'WOMENS JERSEYS AND BOTTOMS'!#REF!</definedName>
    <definedName name="ss" localSheetId="4">'WOMENS-BOTTOMS WITH NUMBERS'!#REF!</definedName>
    <definedName name="ss" localSheetId="5">'YOUTHS JERSEYS AND SHORTS'!#REF!</definedName>
    <definedName name="ss" localSheetId="6">'YOUTHS-SHORTS WITH NUMBERS'!#REF!</definedName>
    <definedName name="st" localSheetId="7">'MENS JERSEYS &amp; SHORTS (FILL IN)'!#REF!</definedName>
    <definedName name="st" localSheetId="1">'MENS JERSEYS AND SHORTS'!#REF!</definedName>
    <definedName name="st" localSheetId="8">'MENS-SHORTS w NUMBERS (FILL IN)'!#REF!</definedName>
    <definedName name="st" localSheetId="2">'MENS-SHORTS WITH NUMBERS'!#REF!</definedName>
    <definedName name="st" localSheetId="10">'WMNS BOTTOMS wNUMBERS (FILL IN)'!#REF!</definedName>
    <definedName name="st" localSheetId="9">'WMNS JERSEYS-BOTTOMS (FILL IN )'!#REF!</definedName>
    <definedName name="st" localSheetId="3">'WOMENS JERSEYS AND BOTTOMS'!#REF!</definedName>
    <definedName name="st" localSheetId="4">'WOMENS-BOTTOMS WITH NUMBERS'!#REF!</definedName>
    <definedName name="st" localSheetId="5">'YOUTHS JERSEYS AND SHORTS'!#REF!</definedName>
    <definedName name="st" localSheetId="6">'YOUTHS-SHORTS WITH NUMBERS'!#REF!</definedName>
    <definedName name="st">'[1]Basketball Jersey'!$CW$83:$CW$85</definedName>
    <definedName name="su" localSheetId="7">'MENS JERSEYS &amp; SHORTS (FILL IN)'!#REF!</definedName>
    <definedName name="su" localSheetId="1">'MENS JERSEYS AND SHORTS'!#REF!</definedName>
    <definedName name="su" localSheetId="8">'MENS-SHORTS w NUMBERS (FILL IN)'!#REF!</definedName>
    <definedName name="su" localSheetId="2">'MENS-SHORTS WITH NUMBERS'!#REF!</definedName>
    <definedName name="su" localSheetId="10">'WMNS BOTTOMS wNUMBERS (FILL IN)'!#REF!</definedName>
    <definedName name="su" localSheetId="9">'WMNS JERSEYS-BOTTOMS (FILL IN )'!#REF!</definedName>
    <definedName name="su" localSheetId="3">'WOMENS JERSEYS AND BOTTOMS'!#REF!</definedName>
    <definedName name="su" localSheetId="4">'WOMENS-BOTTOMS WITH NUMBERS'!#REF!</definedName>
    <definedName name="su" localSheetId="5">'YOUTHS JERSEYS AND SHORTS'!#REF!</definedName>
    <definedName name="su" localSheetId="6">'YOUTHS-SHORTS WITH NUMBERS'!#REF!</definedName>
    <definedName name="su">'[1]Basketball Jersey'!$CW$93:$CW$95</definedName>
    <definedName name="wp" localSheetId="7">'MENS JERSEYS &amp; SHORTS (FILL IN)'!#REF!</definedName>
    <definedName name="wp" localSheetId="1">'MENS JERSEYS AND SHORTS'!#REF!</definedName>
    <definedName name="wp" localSheetId="8">'MENS-SHORTS w NUMBERS (FILL IN)'!#REF!</definedName>
    <definedName name="wp" localSheetId="2">'MENS-SHORTS WITH NUMBERS'!#REF!</definedName>
    <definedName name="wp" localSheetId="10">'WMNS BOTTOMS wNUMBERS (FILL IN)'!#REF!</definedName>
    <definedName name="wp" localSheetId="9">'WMNS JERSEYS-BOTTOMS (FILL IN )'!#REF!</definedName>
    <definedName name="wp" localSheetId="3">'WOMENS JERSEYS AND BOTTOMS'!#REF!</definedName>
    <definedName name="wp" localSheetId="4">'WOMENS-BOTTOMS WITH NUMBERS'!#REF!</definedName>
    <definedName name="wp" localSheetId="5">'YOUTHS JERSEYS AND SHORTS'!#REF!</definedName>
    <definedName name="wp" localSheetId="6">'YOUTHS-SHORTS WITH NUMBERS'!#REF!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G5" i="18" l="1"/>
  <c r="K82" i="18"/>
  <c r="E82" i="18"/>
  <c r="K81" i="18"/>
  <c r="E81" i="18"/>
  <c r="K80" i="18"/>
  <c r="E80" i="18"/>
  <c r="K79" i="18"/>
  <c r="E79" i="18"/>
  <c r="K78" i="18"/>
  <c r="E78" i="18"/>
  <c r="K77" i="18"/>
  <c r="E77" i="18"/>
  <c r="K76" i="18"/>
  <c r="E76" i="18"/>
  <c r="K75" i="18"/>
  <c r="E75" i="18"/>
  <c r="K74" i="18"/>
  <c r="E74" i="18"/>
  <c r="K73" i="18"/>
  <c r="E73" i="18"/>
  <c r="K72" i="18"/>
  <c r="E72" i="18"/>
  <c r="K71" i="18"/>
  <c r="E71" i="18"/>
  <c r="K70" i="18"/>
  <c r="E70" i="18"/>
  <c r="K69" i="18"/>
  <c r="E69" i="18"/>
  <c r="K68" i="18"/>
  <c r="E68" i="18"/>
  <c r="K67" i="18"/>
  <c r="E67" i="18"/>
  <c r="K66" i="18"/>
  <c r="E66" i="18"/>
  <c r="K65" i="18"/>
  <c r="E65" i="18"/>
  <c r="K64" i="18"/>
  <c r="E64" i="18"/>
  <c r="K63" i="18"/>
  <c r="E63" i="18"/>
  <c r="K62" i="18"/>
  <c r="E62" i="18"/>
  <c r="O61" i="18"/>
  <c r="K61" i="18"/>
  <c r="E61" i="18"/>
  <c r="K60" i="18"/>
  <c r="E60" i="18"/>
  <c r="K59" i="18"/>
  <c r="E59" i="18"/>
  <c r="O58" i="18"/>
  <c r="K58" i="18"/>
  <c r="E58" i="18"/>
  <c r="K57" i="18"/>
  <c r="E57" i="18"/>
  <c r="K56" i="18"/>
  <c r="E56" i="18"/>
  <c r="K55" i="18"/>
  <c r="E55" i="18"/>
  <c r="K54" i="18"/>
  <c r="E54" i="18"/>
  <c r="K53" i="18"/>
  <c r="E53" i="18"/>
  <c r="K52" i="18"/>
  <c r="E52" i="18"/>
  <c r="O51" i="18"/>
  <c r="K51" i="18"/>
  <c r="E51" i="18"/>
  <c r="O50" i="18"/>
  <c r="K50" i="18"/>
  <c r="E50" i="18"/>
  <c r="O49" i="18"/>
  <c r="K49" i="18"/>
  <c r="E49" i="18"/>
  <c r="O48" i="18"/>
  <c r="K48" i="18"/>
  <c r="E48" i="18"/>
  <c r="O47" i="18"/>
  <c r="K47" i="18"/>
  <c r="E47" i="18"/>
  <c r="O46" i="18"/>
  <c r="K46" i="18"/>
  <c r="E46" i="18"/>
  <c r="O45" i="18"/>
  <c r="K45" i="18"/>
  <c r="E45" i="18"/>
  <c r="O44" i="18"/>
  <c r="K44" i="18"/>
  <c r="E44" i="18"/>
  <c r="O43" i="18"/>
  <c r="K43" i="18"/>
  <c r="E43" i="18"/>
  <c r="O42" i="18"/>
  <c r="K42" i="18"/>
  <c r="E42" i="18"/>
  <c r="O41" i="18"/>
  <c r="K41" i="18"/>
  <c r="E41" i="18"/>
  <c r="O40" i="18"/>
  <c r="K40" i="18"/>
  <c r="E40" i="18"/>
  <c r="O39" i="18"/>
  <c r="K39" i="18"/>
  <c r="E39" i="18"/>
  <c r="O38" i="18"/>
  <c r="K38" i="18"/>
  <c r="E38" i="18"/>
  <c r="O37" i="18"/>
  <c r="K37" i="18"/>
  <c r="E37" i="18"/>
  <c r="O36" i="18"/>
  <c r="K36" i="18"/>
  <c r="E36" i="18"/>
  <c r="O35" i="18"/>
  <c r="K35" i="18"/>
  <c r="E35" i="18"/>
  <c r="O34" i="18"/>
  <c r="K34" i="18"/>
  <c r="E34" i="18"/>
  <c r="O33" i="18"/>
  <c r="K33" i="18"/>
  <c r="E33" i="18"/>
  <c r="O32" i="18"/>
  <c r="K32" i="18"/>
  <c r="E32" i="18"/>
  <c r="O31" i="18"/>
  <c r="O59" i="18" s="1"/>
  <c r="K31" i="18"/>
  <c r="E31" i="18"/>
  <c r="O30" i="18"/>
  <c r="K30" i="18"/>
  <c r="E30" i="18"/>
  <c r="O29" i="18"/>
  <c r="O57" i="18" s="1"/>
  <c r="K29" i="18"/>
  <c r="E29" i="18"/>
  <c r="O28" i="18"/>
  <c r="O56" i="18" s="1"/>
  <c r="O60" i="18" s="1"/>
  <c r="K28" i="18"/>
  <c r="E28" i="18"/>
  <c r="L22" i="18"/>
  <c r="O21" i="18"/>
  <c r="N21" i="18"/>
  <c r="L21" i="18"/>
  <c r="L18" i="18"/>
  <c r="L17" i="18"/>
  <c r="L15" i="18"/>
  <c r="G5" i="11"/>
  <c r="G5" i="8"/>
  <c r="G8" i="1"/>
  <c r="G5" i="1"/>
  <c r="K82" i="17"/>
  <c r="E82" i="17"/>
  <c r="K81" i="17"/>
  <c r="E81" i="17"/>
  <c r="K80" i="17"/>
  <c r="E80" i="17"/>
  <c r="K79" i="17"/>
  <c r="E79" i="17"/>
  <c r="K78" i="17"/>
  <c r="E78" i="17"/>
  <c r="K77" i="17"/>
  <c r="E77" i="17"/>
  <c r="K76" i="17"/>
  <c r="E76" i="17"/>
  <c r="K75" i="17"/>
  <c r="E75" i="17"/>
  <c r="K74" i="17"/>
  <c r="O56" i="17" s="1"/>
  <c r="E74" i="17"/>
  <c r="K73" i="17"/>
  <c r="E73" i="17"/>
  <c r="K72" i="17"/>
  <c r="E72" i="17"/>
  <c r="K71" i="17"/>
  <c r="E71" i="17"/>
  <c r="K70" i="17"/>
  <c r="E70" i="17"/>
  <c r="K69" i="17"/>
  <c r="E69" i="17"/>
  <c r="S68" i="17"/>
  <c r="K68" i="17"/>
  <c r="E68" i="17"/>
  <c r="S67" i="17"/>
  <c r="K67" i="17"/>
  <c r="E67" i="17"/>
  <c r="S66" i="17"/>
  <c r="K66" i="17"/>
  <c r="E66" i="17"/>
  <c r="S65" i="17"/>
  <c r="S69" i="17" s="1"/>
  <c r="K65" i="17"/>
  <c r="E65" i="17"/>
  <c r="K64" i="17"/>
  <c r="E64" i="17"/>
  <c r="S63" i="17"/>
  <c r="K63" i="17"/>
  <c r="E63" i="17"/>
  <c r="K62" i="17"/>
  <c r="E62" i="17"/>
  <c r="K61" i="17"/>
  <c r="E61" i="17"/>
  <c r="K60" i="17"/>
  <c r="E60" i="17"/>
  <c r="K59" i="17"/>
  <c r="E59" i="17"/>
  <c r="K58" i="17"/>
  <c r="E58" i="17"/>
  <c r="K57" i="17"/>
  <c r="E57" i="17"/>
  <c r="K56" i="17"/>
  <c r="E56" i="17"/>
  <c r="K55" i="17"/>
  <c r="E55" i="17"/>
  <c r="O54" i="17"/>
  <c r="K54" i="17"/>
  <c r="E54" i="17"/>
  <c r="K53" i="17"/>
  <c r="E53" i="17"/>
  <c r="K52" i="17"/>
  <c r="E52" i="17"/>
  <c r="K51" i="17"/>
  <c r="E51" i="17"/>
  <c r="K50" i="17"/>
  <c r="E50" i="17"/>
  <c r="K49" i="17"/>
  <c r="E49" i="17"/>
  <c r="K48" i="17"/>
  <c r="E48" i="17"/>
  <c r="K47" i="17"/>
  <c r="E47" i="17"/>
  <c r="K46" i="17"/>
  <c r="E46" i="17"/>
  <c r="O45" i="17"/>
  <c r="K45" i="17"/>
  <c r="E45" i="17"/>
  <c r="O44" i="17"/>
  <c r="K44" i="17"/>
  <c r="E44" i="17"/>
  <c r="O43" i="17"/>
  <c r="K43" i="17"/>
  <c r="E43" i="17"/>
  <c r="O42" i="17"/>
  <c r="K42" i="17"/>
  <c r="E42" i="17"/>
  <c r="O41" i="17"/>
  <c r="K41" i="17"/>
  <c r="E41" i="17"/>
  <c r="O40" i="17"/>
  <c r="K40" i="17"/>
  <c r="E40" i="17"/>
  <c r="O39" i="17"/>
  <c r="K39" i="17"/>
  <c r="E39" i="17"/>
  <c r="O38" i="17"/>
  <c r="K38" i="17"/>
  <c r="E38" i="17"/>
  <c r="O37" i="17"/>
  <c r="K37" i="17"/>
  <c r="E37" i="17"/>
  <c r="O36" i="17"/>
  <c r="K36" i="17"/>
  <c r="E36" i="17"/>
  <c r="P35" i="17"/>
  <c r="O35" i="17"/>
  <c r="K35" i="17"/>
  <c r="E35" i="17"/>
  <c r="O34" i="17"/>
  <c r="K34" i="17"/>
  <c r="E34" i="17"/>
  <c r="O33" i="17"/>
  <c r="K33" i="17"/>
  <c r="E33" i="17"/>
  <c r="P32" i="17"/>
  <c r="O32" i="17"/>
  <c r="K32" i="17"/>
  <c r="E32" i="17"/>
  <c r="O31" i="17"/>
  <c r="K31" i="17"/>
  <c r="E31" i="17"/>
  <c r="V30" i="17"/>
  <c r="O30" i="17"/>
  <c r="O52" i="17" s="1"/>
  <c r="K30" i="17"/>
  <c r="E30" i="17"/>
  <c r="V29" i="17"/>
  <c r="O29" i="17"/>
  <c r="O51" i="17" s="1"/>
  <c r="K29" i="17"/>
  <c r="E29" i="17"/>
  <c r="V28" i="17"/>
  <c r="O28" i="17"/>
  <c r="O48" i="17" s="1"/>
  <c r="K28" i="17"/>
  <c r="E28" i="17"/>
  <c r="L22" i="17"/>
  <c r="O21" i="17"/>
  <c r="N21" i="17"/>
  <c r="L21" i="17"/>
  <c r="L18" i="17"/>
  <c r="L17" i="17"/>
  <c r="L15" i="17"/>
  <c r="G8" i="17"/>
  <c r="G5" i="17"/>
  <c r="O54" i="18" l="1"/>
  <c r="O50" i="17"/>
  <c r="O53" i="17" s="1"/>
  <c r="G8" i="8" l="1"/>
  <c r="G5" i="15"/>
  <c r="G8" i="14"/>
  <c r="G5" i="14"/>
  <c r="G5" i="10" l="1"/>
  <c r="G5" i="12"/>
  <c r="G8" i="12"/>
  <c r="G5" i="13"/>
  <c r="K81" i="15"/>
  <c r="E81" i="15"/>
  <c r="K80" i="15"/>
  <c r="E80" i="15"/>
  <c r="K79" i="15"/>
  <c r="E79" i="15"/>
  <c r="K78" i="15"/>
  <c r="E78" i="15"/>
  <c r="K77" i="15"/>
  <c r="E77" i="15"/>
  <c r="K76" i="15"/>
  <c r="E76" i="15"/>
  <c r="K75" i="15"/>
  <c r="E75" i="15"/>
  <c r="K74" i="15"/>
  <c r="E74" i="15"/>
  <c r="K73" i="15"/>
  <c r="E73" i="15"/>
  <c r="K72" i="15"/>
  <c r="E72" i="15"/>
  <c r="K71" i="15"/>
  <c r="E71" i="15"/>
  <c r="K70" i="15"/>
  <c r="E70" i="15"/>
  <c r="K69" i="15"/>
  <c r="E69" i="15"/>
  <c r="K68" i="15"/>
  <c r="E68" i="15"/>
  <c r="K67" i="15"/>
  <c r="E67" i="15"/>
  <c r="K66" i="15"/>
  <c r="E66" i="15"/>
  <c r="K65" i="15"/>
  <c r="E65" i="15"/>
  <c r="K64" i="15"/>
  <c r="E64" i="15"/>
  <c r="K63" i="15"/>
  <c r="E63" i="15"/>
  <c r="K62" i="15"/>
  <c r="E62" i="15"/>
  <c r="K61" i="15"/>
  <c r="E61" i="15"/>
  <c r="K60" i="15"/>
  <c r="E60" i="15"/>
  <c r="K59" i="15"/>
  <c r="E59" i="15"/>
  <c r="K58" i="15"/>
  <c r="E58" i="15"/>
  <c r="K57" i="15"/>
  <c r="E57" i="15"/>
  <c r="K56" i="15"/>
  <c r="E56" i="15"/>
  <c r="K55" i="15"/>
  <c r="E55" i="15"/>
  <c r="K54" i="15"/>
  <c r="E54" i="15"/>
  <c r="K53" i="15"/>
  <c r="E53" i="15"/>
  <c r="K52" i="15"/>
  <c r="E52" i="15"/>
  <c r="K51" i="15"/>
  <c r="E51" i="15"/>
  <c r="O50" i="15"/>
  <c r="K50" i="15"/>
  <c r="E50" i="15"/>
  <c r="O49" i="15"/>
  <c r="K49" i="15"/>
  <c r="E49" i="15"/>
  <c r="O48" i="15"/>
  <c r="K48" i="15"/>
  <c r="E48" i="15"/>
  <c r="O47" i="15"/>
  <c r="K47" i="15"/>
  <c r="E47" i="15"/>
  <c r="O46" i="15"/>
  <c r="K46" i="15"/>
  <c r="E46" i="15"/>
  <c r="O45" i="15"/>
  <c r="K45" i="15"/>
  <c r="E45" i="15"/>
  <c r="O44" i="15"/>
  <c r="K44" i="15"/>
  <c r="E44" i="15"/>
  <c r="O43" i="15"/>
  <c r="K43" i="15"/>
  <c r="E43" i="15"/>
  <c r="O42" i="15"/>
  <c r="K42" i="15"/>
  <c r="E42" i="15"/>
  <c r="O41" i="15"/>
  <c r="K41" i="15"/>
  <c r="E41" i="15"/>
  <c r="O40" i="15"/>
  <c r="K40" i="15"/>
  <c r="E40" i="15"/>
  <c r="O39" i="15"/>
  <c r="K39" i="15"/>
  <c r="E39" i="15"/>
  <c r="O38" i="15"/>
  <c r="K38" i="15"/>
  <c r="E38" i="15"/>
  <c r="O37" i="15"/>
  <c r="K37" i="15"/>
  <c r="E37" i="15"/>
  <c r="O36" i="15"/>
  <c r="K36" i="15"/>
  <c r="E36" i="15"/>
  <c r="O35" i="15"/>
  <c r="K35" i="15"/>
  <c r="E35" i="15"/>
  <c r="O34" i="15"/>
  <c r="K34" i="15"/>
  <c r="E34" i="15"/>
  <c r="O33" i="15"/>
  <c r="K33" i="15"/>
  <c r="E33" i="15"/>
  <c r="O32" i="15"/>
  <c r="K32" i="15"/>
  <c r="E32" i="15"/>
  <c r="O31" i="15"/>
  <c r="K31" i="15"/>
  <c r="E31" i="15"/>
  <c r="O30" i="15"/>
  <c r="O57" i="15" s="1"/>
  <c r="K30" i="15"/>
  <c r="E30" i="15"/>
  <c r="O29" i="15"/>
  <c r="O56" i="15" s="1"/>
  <c r="K29" i="15"/>
  <c r="E29" i="15"/>
  <c r="V29" i="15"/>
  <c r="O28" i="15"/>
  <c r="K28" i="15"/>
  <c r="E28" i="15"/>
  <c r="V28" i="15"/>
  <c r="O27" i="15"/>
  <c r="K27" i="15"/>
  <c r="E27" i="15"/>
  <c r="V27" i="15"/>
  <c r="L21" i="15"/>
  <c r="O20" i="15"/>
  <c r="N20" i="15"/>
  <c r="L20" i="15"/>
  <c r="L17" i="15"/>
  <c r="L16" i="15"/>
  <c r="L14" i="15"/>
  <c r="K80" i="14"/>
  <c r="E80" i="14"/>
  <c r="K79" i="14"/>
  <c r="E79" i="14"/>
  <c r="K78" i="14"/>
  <c r="E78" i="14"/>
  <c r="K77" i="14"/>
  <c r="E77" i="14"/>
  <c r="K76" i="14"/>
  <c r="E76" i="14"/>
  <c r="K75" i="14"/>
  <c r="E75" i="14"/>
  <c r="K74" i="14"/>
  <c r="E74" i="14"/>
  <c r="K73" i="14"/>
  <c r="E73" i="14"/>
  <c r="K72" i="14"/>
  <c r="E72" i="14"/>
  <c r="K71" i="14"/>
  <c r="E71" i="14"/>
  <c r="K70" i="14"/>
  <c r="E70" i="14"/>
  <c r="K69" i="14"/>
  <c r="E69" i="14"/>
  <c r="K68" i="14"/>
  <c r="E68" i="14"/>
  <c r="S67" i="14"/>
  <c r="K67" i="14"/>
  <c r="E67" i="14"/>
  <c r="S66" i="14"/>
  <c r="K66" i="14"/>
  <c r="E66" i="14"/>
  <c r="S65" i="14"/>
  <c r="K65" i="14"/>
  <c r="E65" i="14"/>
  <c r="S64" i="14"/>
  <c r="K64" i="14"/>
  <c r="E64" i="14"/>
  <c r="K63" i="14"/>
  <c r="E63" i="14"/>
  <c r="S62" i="14"/>
  <c r="K62" i="14"/>
  <c r="E62" i="14"/>
  <c r="K61" i="14"/>
  <c r="E61" i="14"/>
  <c r="K60" i="14"/>
  <c r="E60" i="14"/>
  <c r="K59" i="14"/>
  <c r="E59" i="14"/>
  <c r="K58" i="14"/>
  <c r="E58" i="14"/>
  <c r="K57" i="14"/>
  <c r="E57" i="14"/>
  <c r="K56" i="14"/>
  <c r="E56" i="14"/>
  <c r="K55" i="14"/>
  <c r="E55" i="14"/>
  <c r="K54" i="14"/>
  <c r="E54" i="14"/>
  <c r="K53" i="14"/>
  <c r="E53" i="14"/>
  <c r="O52" i="14"/>
  <c r="K52" i="14"/>
  <c r="E52" i="14"/>
  <c r="K51" i="14"/>
  <c r="E51" i="14"/>
  <c r="K50" i="14"/>
  <c r="E50" i="14"/>
  <c r="K49" i="14"/>
  <c r="E49" i="14"/>
  <c r="K48" i="14"/>
  <c r="E48" i="14"/>
  <c r="K47" i="14"/>
  <c r="E47" i="14"/>
  <c r="K46" i="14"/>
  <c r="E46" i="14"/>
  <c r="K45" i="14"/>
  <c r="E45" i="14"/>
  <c r="K44" i="14"/>
  <c r="E44" i="14"/>
  <c r="O43" i="14"/>
  <c r="K43" i="14"/>
  <c r="E43" i="14"/>
  <c r="O42" i="14"/>
  <c r="K42" i="14"/>
  <c r="E42" i="14"/>
  <c r="O41" i="14"/>
  <c r="K41" i="14"/>
  <c r="E41" i="14"/>
  <c r="O40" i="14"/>
  <c r="K40" i="14"/>
  <c r="E40" i="14"/>
  <c r="O39" i="14"/>
  <c r="K39" i="14"/>
  <c r="E39" i="14"/>
  <c r="O38" i="14"/>
  <c r="K38" i="14"/>
  <c r="E38" i="14"/>
  <c r="O37" i="14"/>
  <c r="K37" i="14"/>
  <c r="E37" i="14"/>
  <c r="O36" i="14"/>
  <c r="K36" i="14"/>
  <c r="E36" i="14"/>
  <c r="O35" i="14"/>
  <c r="K35" i="14"/>
  <c r="E35" i="14"/>
  <c r="O34" i="14"/>
  <c r="K34" i="14"/>
  <c r="E34" i="14"/>
  <c r="O33" i="14"/>
  <c r="K33" i="14"/>
  <c r="E33" i="14"/>
  <c r="P32" i="14"/>
  <c r="O32" i="14"/>
  <c r="K32" i="14"/>
  <c r="E32" i="14"/>
  <c r="O31" i="14"/>
  <c r="K31" i="14"/>
  <c r="E31" i="14"/>
  <c r="O30" i="14"/>
  <c r="K30" i="14"/>
  <c r="E30" i="14"/>
  <c r="P29" i="14"/>
  <c r="O29" i="14"/>
  <c r="K29" i="14"/>
  <c r="E29" i="14"/>
  <c r="V30" i="14"/>
  <c r="O28" i="14"/>
  <c r="K28" i="14"/>
  <c r="E28" i="14"/>
  <c r="V29" i="14"/>
  <c r="O27" i="14"/>
  <c r="K27" i="14"/>
  <c r="E27" i="14"/>
  <c r="V28" i="14"/>
  <c r="O26" i="14"/>
  <c r="K26" i="14"/>
  <c r="E26" i="14"/>
  <c r="L21" i="14"/>
  <c r="O20" i="14"/>
  <c r="N20" i="14"/>
  <c r="L20" i="14"/>
  <c r="L17" i="14"/>
  <c r="L16" i="14"/>
  <c r="L14" i="14"/>
  <c r="K82" i="13"/>
  <c r="E82" i="13"/>
  <c r="K81" i="13"/>
  <c r="E81" i="13"/>
  <c r="K80" i="13"/>
  <c r="E80" i="13"/>
  <c r="K79" i="13"/>
  <c r="E79" i="13"/>
  <c r="K78" i="13"/>
  <c r="E78" i="13"/>
  <c r="K77" i="13"/>
  <c r="E77" i="13"/>
  <c r="K76" i="13"/>
  <c r="E76" i="13"/>
  <c r="K75" i="13"/>
  <c r="E75" i="13"/>
  <c r="K74" i="13"/>
  <c r="E74" i="13"/>
  <c r="K73" i="13"/>
  <c r="E73" i="13"/>
  <c r="K72" i="13"/>
  <c r="E72" i="13"/>
  <c r="K71" i="13"/>
  <c r="E71" i="13"/>
  <c r="K70" i="13"/>
  <c r="E70" i="13"/>
  <c r="K69" i="13"/>
  <c r="E69" i="13"/>
  <c r="K68" i="13"/>
  <c r="E68" i="13"/>
  <c r="K67" i="13"/>
  <c r="E67" i="13"/>
  <c r="K66" i="13"/>
  <c r="E66" i="13"/>
  <c r="K65" i="13"/>
  <c r="E65" i="13"/>
  <c r="K64" i="13"/>
  <c r="E64" i="13"/>
  <c r="K63" i="13"/>
  <c r="E63" i="13"/>
  <c r="K62" i="13"/>
  <c r="E62" i="13"/>
  <c r="K61" i="13"/>
  <c r="E61" i="13"/>
  <c r="K60" i="13"/>
  <c r="E60" i="13"/>
  <c r="K59" i="13"/>
  <c r="E59" i="13"/>
  <c r="K58" i="13"/>
  <c r="E58" i="13"/>
  <c r="K57" i="13"/>
  <c r="E57" i="13"/>
  <c r="K56" i="13"/>
  <c r="E56" i="13"/>
  <c r="K55" i="13"/>
  <c r="E55" i="13"/>
  <c r="K54" i="13"/>
  <c r="E54" i="13"/>
  <c r="K53" i="13"/>
  <c r="E53" i="13"/>
  <c r="K52" i="13"/>
  <c r="E52" i="13"/>
  <c r="O51" i="13"/>
  <c r="K51" i="13"/>
  <c r="E51" i="13"/>
  <c r="O50" i="13"/>
  <c r="K50" i="13"/>
  <c r="E50" i="13"/>
  <c r="O49" i="13"/>
  <c r="K49" i="13"/>
  <c r="E49" i="13"/>
  <c r="O48" i="13"/>
  <c r="K48" i="13"/>
  <c r="E48" i="13"/>
  <c r="O47" i="13"/>
  <c r="K47" i="13"/>
  <c r="E47" i="13"/>
  <c r="O46" i="13"/>
  <c r="K46" i="13"/>
  <c r="E46" i="13"/>
  <c r="O45" i="13"/>
  <c r="K45" i="13"/>
  <c r="E45" i="13"/>
  <c r="O44" i="13"/>
  <c r="K44" i="13"/>
  <c r="E44" i="13"/>
  <c r="O43" i="13"/>
  <c r="K43" i="13"/>
  <c r="E43" i="13"/>
  <c r="O42" i="13"/>
  <c r="K42" i="13"/>
  <c r="E42" i="13"/>
  <c r="O41" i="13"/>
  <c r="K41" i="13"/>
  <c r="E41" i="13"/>
  <c r="O40" i="13"/>
  <c r="K40" i="13"/>
  <c r="E40" i="13"/>
  <c r="O39" i="13"/>
  <c r="K39" i="13"/>
  <c r="E39" i="13"/>
  <c r="O38" i="13"/>
  <c r="K38" i="13"/>
  <c r="E38" i="13"/>
  <c r="O37" i="13"/>
  <c r="K37" i="13"/>
  <c r="E37" i="13"/>
  <c r="O36" i="13"/>
  <c r="K36" i="13"/>
  <c r="E36" i="13"/>
  <c r="O35" i="13"/>
  <c r="K35" i="13"/>
  <c r="E35" i="13"/>
  <c r="O34" i="13"/>
  <c r="K34" i="13"/>
  <c r="E34" i="13"/>
  <c r="O33" i="13"/>
  <c r="K33" i="13"/>
  <c r="E33" i="13"/>
  <c r="O32" i="13"/>
  <c r="K32" i="13"/>
  <c r="E32" i="13"/>
  <c r="O31" i="13"/>
  <c r="O59" i="13" s="1"/>
  <c r="K31" i="13"/>
  <c r="E31" i="13"/>
  <c r="O30" i="13"/>
  <c r="O58" i="13" s="1"/>
  <c r="K30" i="13"/>
  <c r="E30" i="13"/>
  <c r="O29" i="13"/>
  <c r="O57" i="13" s="1"/>
  <c r="K29" i="13"/>
  <c r="E29" i="13"/>
  <c r="O28" i="13"/>
  <c r="O56" i="13" s="1"/>
  <c r="K28" i="13"/>
  <c r="E28" i="13"/>
  <c r="L22" i="13"/>
  <c r="O21" i="13"/>
  <c r="N21" i="13"/>
  <c r="L21" i="13"/>
  <c r="L18" i="13"/>
  <c r="L17" i="13"/>
  <c r="L15" i="13"/>
  <c r="K82" i="12"/>
  <c r="E82" i="12"/>
  <c r="K81" i="12"/>
  <c r="E81" i="12"/>
  <c r="K80" i="12"/>
  <c r="E80" i="12"/>
  <c r="K79" i="12"/>
  <c r="E79" i="12"/>
  <c r="K78" i="12"/>
  <c r="E78" i="12"/>
  <c r="K77" i="12"/>
  <c r="E77" i="12"/>
  <c r="K76" i="12"/>
  <c r="E76" i="12"/>
  <c r="K75" i="12"/>
  <c r="E75" i="12"/>
  <c r="K74" i="12"/>
  <c r="E74" i="12"/>
  <c r="K73" i="12"/>
  <c r="E73" i="12"/>
  <c r="K72" i="12"/>
  <c r="E72" i="12"/>
  <c r="K71" i="12"/>
  <c r="E71" i="12"/>
  <c r="K70" i="12"/>
  <c r="E70" i="12"/>
  <c r="K69" i="12"/>
  <c r="E69" i="12"/>
  <c r="S68" i="12"/>
  <c r="K68" i="12"/>
  <c r="E68" i="12"/>
  <c r="S67" i="12"/>
  <c r="K67" i="12"/>
  <c r="E67" i="12"/>
  <c r="S66" i="12"/>
  <c r="K66" i="12"/>
  <c r="E66" i="12"/>
  <c r="S65" i="12"/>
  <c r="K65" i="12"/>
  <c r="E65" i="12"/>
  <c r="K64" i="12"/>
  <c r="E64" i="12"/>
  <c r="S63" i="12"/>
  <c r="K63" i="12"/>
  <c r="E63" i="12"/>
  <c r="K62" i="12"/>
  <c r="E62" i="12"/>
  <c r="K61" i="12"/>
  <c r="E61" i="12"/>
  <c r="K60" i="12"/>
  <c r="E60" i="12"/>
  <c r="K59" i="12"/>
  <c r="E59" i="12"/>
  <c r="K58" i="12"/>
  <c r="E58" i="12"/>
  <c r="K57" i="12"/>
  <c r="E57" i="12"/>
  <c r="K56" i="12"/>
  <c r="E56" i="12"/>
  <c r="K55" i="12"/>
  <c r="E55" i="12"/>
  <c r="O54" i="12"/>
  <c r="K54" i="12"/>
  <c r="E54" i="12"/>
  <c r="K53" i="12"/>
  <c r="E53" i="12"/>
  <c r="K52" i="12"/>
  <c r="E52" i="12"/>
  <c r="K51" i="12"/>
  <c r="E51" i="12"/>
  <c r="K50" i="12"/>
  <c r="E50" i="12"/>
  <c r="K49" i="12"/>
  <c r="E49" i="12"/>
  <c r="K48" i="12"/>
  <c r="E48" i="12"/>
  <c r="K47" i="12"/>
  <c r="E47" i="12"/>
  <c r="K46" i="12"/>
  <c r="E46" i="12"/>
  <c r="O45" i="12"/>
  <c r="K45" i="12"/>
  <c r="E45" i="12"/>
  <c r="O44" i="12"/>
  <c r="K44" i="12"/>
  <c r="E44" i="12"/>
  <c r="O43" i="12"/>
  <c r="K43" i="12"/>
  <c r="E43" i="12"/>
  <c r="O42" i="12"/>
  <c r="K42" i="12"/>
  <c r="E42" i="12"/>
  <c r="O41" i="12"/>
  <c r="K41" i="12"/>
  <c r="E41" i="12"/>
  <c r="O40" i="12"/>
  <c r="K40" i="12"/>
  <c r="E40" i="12"/>
  <c r="O39" i="12"/>
  <c r="K39" i="12"/>
  <c r="E39" i="12"/>
  <c r="O38" i="12"/>
  <c r="K38" i="12"/>
  <c r="E38" i="12"/>
  <c r="O37" i="12"/>
  <c r="K37" i="12"/>
  <c r="E37" i="12"/>
  <c r="O36" i="12"/>
  <c r="K36" i="12"/>
  <c r="E36" i="12"/>
  <c r="P35" i="12"/>
  <c r="O35" i="12"/>
  <c r="K35" i="12"/>
  <c r="E35" i="12"/>
  <c r="O34" i="12"/>
  <c r="K34" i="12"/>
  <c r="E34" i="12"/>
  <c r="O33" i="12"/>
  <c r="K33" i="12"/>
  <c r="E33" i="12"/>
  <c r="P32" i="12"/>
  <c r="O32" i="12"/>
  <c r="K32" i="12"/>
  <c r="E32" i="12"/>
  <c r="O31" i="12"/>
  <c r="K31" i="12"/>
  <c r="E31" i="12"/>
  <c r="V30" i="12"/>
  <c r="O30" i="12"/>
  <c r="K30" i="12"/>
  <c r="E30" i="12"/>
  <c r="V29" i="12"/>
  <c r="O29" i="12"/>
  <c r="K29" i="12"/>
  <c r="E29" i="12"/>
  <c r="V28" i="12"/>
  <c r="O28" i="12"/>
  <c r="K28" i="12"/>
  <c r="E28" i="12"/>
  <c r="L22" i="12"/>
  <c r="O21" i="12"/>
  <c r="N21" i="12"/>
  <c r="L21" i="12"/>
  <c r="L18" i="12"/>
  <c r="L17" i="12"/>
  <c r="L15" i="12"/>
  <c r="O61" i="13" l="1"/>
  <c r="O59" i="15"/>
  <c r="O52" i="15"/>
  <c r="O55" i="15"/>
  <c r="S68" i="14"/>
  <c r="O54" i="15"/>
  <c r="O46" i="14"/>
  <c r="O49" i="14"/>
  <c r="O48" i="14"/>
  <c r="O50" i="14"/>
  <c r="O54" i="14"/>
  <c r="O60" i="13"/>
  <c r="O54" i="13"/>
  <c r="O56" i="12"/>
  <c r="O48" i="12"/>
  <c r="O51" i="12"/>
  <c r="O52" i="12"/>
  <c r="S69" i="12"/>
  <c r="O50" i="12"/>
  <c r="O58" i="15" l="1"/>
  <c r="O51" i="14"/>
  <c r="O53" i="12"/>
  <c r="O48" i="11" l="1"/>
  <c r="O49" i="11"/>
  <c r="O50" i="11"/>
  <c r="P32" i="8"/>
  <c r="P29" i="8"/>
  <c r="S65" i="8" l="1"/>
  <c r="S66" i="8"/>
  <c r="S67" i="8"/>
  <c r="S64" i="8"/>
  <c r="S62" i="8"/>
  <c r="S66" i="1"/>
  <c r="S67" i="1"/>
  <c r="S68" i="1"/>
  <c r="S65" i="1"/>
  <c r="O29" i="1"/>
  <c r="O30" i="1"/>
  <c r="O31" i="1"/>
  <c r="O32" i="1"/>
  <c r="O33" i="1"/>
  <c r="O34" i="1"/>
  <c r="O35" i="1"/>
  <c r="O36" i="1"/>
  <c r="O37" i="1"/>
  <c r="O38" i="1"/>
  <c r="O39" i="1"/>
  <c r="O40" i="1"/>
  <c r="O41" i="1"/>
  <c r="O42" i="1"/>
  <c r="O43" i="1"/>
  <c r="O44" i="1"/>
  <c r="O45" i="1"/>
  <c r="S68" i="8" l="1"/>
  <c r="O52" i="1"/>
  <c r="O51" i="1"/>
  <c r="O29" i="10"/>
  <c r="O30" i="10"/>
  <c r="O31" i="10"/>
  <c r="O32" i="10"/>
  <c r="O33" i="10"/>
  <c r="O34" i="10"/>
  <c r="O35" i="10"/>
  <c r="O36" i="10"/>
  <c r="O37" i="10"/>
  <c r="O38" i="10"/>
  <c r="O39" i="10"/>
  <c r="O40" i="10"/>
  <c r="O41" i="10"/>
  <c r="O42" i="10"/>
  <c r="O43" i="10"/>
  <c r="O44" i="10"/>
  <c r="O45" i="10"/>
  <c r="O46" i="10"/>
  <c r="O47" i="10"/>
  <c r="O48" i="10"/>
  <c r="O49" i="10"/>
  <c r="O50" i="10"/>
  <c r="O51" i="10"/>
  <c r="O58" i="10" l="1"/>
  <c r="O57" i="10"/>
  <c r="O59" i="10"/>
  <c r="L17" i="1"/>
  <c r="K81" i="11" l="1"/>
  <c r="E81" i="11"/>
  <c r="K80" i="11"/>
  <c r="E80" i="11"/>
  <c r="K79" i="11"/>
  <c r="E79" i="11"/>
  <c r="K78" i="11"/>
  <c r="E78" i="11"/>
  <c r="K77" i="11"/>
  <c r="E77" i="11"/>
  <c r="K76" i="11"/>
  <c r="E76" i="11"/>
  <c r="K75" i="11"/>
  <c r="E75" i="11"/>
  <c r="K74" i="11"/>
  <c r="E74" i="11"/>
  <c r="K73" i="11"/>
  <c r="E73" i="11"/>
  <c r="K72" i="11"/>
  <c r="E72" i="11"/>
  <c r="K71" i="11"/>
  <c r="E71" i="11"/>
  <c r="K70" i="11"/>
  <c r="E70" i="11"/>
  <c r="K69" i="11"/>
  <c r="E69" i="11"/>
  <c r="K68" i="11"/>
  <c r="E68" i="11"/>
  <c r="K67" i="11"/>
  <c r="E67" i="11"/>
  <c r="K66" i="11"/>
  <c r="E66" i="11"/>
  <c r="K65" i="11"/>
  <c r="E65" i="11"/>
  <c r="K64" i="11"/>
  <c r="E64" i="11"/>
  <c r="K63" i="11"/>
  <c r="E63" i="11"/>
  <c r="K62" i="11"/>
  <c r="E62" i="11"/>
  <c r="K61" i="11"/>
  <c r="E61" i="11"/>
  <c r="K60" i="11"/>
  <c r="E60" i="11"/>
  <c r="K59" i="11"/>
  <c r="E59" i="11"/>
  <c r="K58" i="11"/>
  <c r="E58" i="11"/>
  <c r="K57" i="11"/>
  <c r="E57" i="11"/>
  <c r="K56" i="11"/>
  <c r="E56" i="11"/>
  <c r="K55" i="11"/>
  <c r="E55" i="11"/>
  <c r="K54" i="11"/>
  <c r="E54" i="11"/>
  <c r="K53" i="11"/>
  <c r="E53" i="11"/>
  <c r="K52" i="11"/>
  <c r="E52" i="11"/>
  <c r="K51" i="11"/>
  <c r="E51" i="11"/>
  <c r="K50" i="11"/>
  <c r="E50" i="11"/>
  <c r="K49" i="11"/>
  <c r="E49" i="11"/>
  <c r="K48" i="11"/>
  <c r="E48" i="11"/>
  <c r="O47" i="11"/>
  <c r="K47" i="11"/>
  <c r="E47" i="11"/>
  <c r="O46" i="11"/>
  <c r="K46" i="11"/>
  <c r="E46" i="11"/>
  <c r="O45" i="11"/>
  <c r="K45" i="11"/>
  <c r="E45" i="11"/>
  <c r="O44" i="11"/>
  <c r="K44" i="11"/>
  <c r="E44" i="11"/>
  <c r="O43" i="11"/>
  <c r="K43" i="11"/>
  <c r="E43" i="11"/>
  <c r="O42" i="11"/>
  <c r="K42" i="11"/>
  <c r="E42" i="11"/>
  <c r="O41" i="11"/>
  <c r="K41" i="11"/>
  <c r="E41" i="11"/>
  <c r="O40" i="11"/>
  <c r="K40" i="11"/>
  <c r="E40" i="11"/>
  <c r="O39" i="11"/>
  <c r="K39" i="11"/>
  <c r="E39" i="11"/>
  <c r="O38" i="11"/>
  <c r="K38" i="11"/>
  <c r="E38" i="11"/>
  <c r="O37" i="11"/>
  <c r="K37" i="11"/>
  <c r="E37" i="11"/>
  <c r="O36" i="11"/>
  <c r="K36" i="11"/>
  <c r="E36" i="11"/>
  <c r="O35" i="11"/>
  <c r="K35" i="11"/>
  <c r="E35" i="11"/>
  <c r="O34" i="11"/>
  <c r="K34" i="11"/>
  <c r="E34" i="11"/>
  <c r="O33" i="11"/>
  <c r="K33" i="11"/>
  <c r="E33" i="11"/>
  <c r="O32" i="11"/>
  <c r="K32" i="11"/>
  <c r="E32" i="11"/>
  <c r="O31" i="11"/>
  <c r="K31" i="11"/>
  <c r="E31" i="11"/>
  <c r="O30" i="11"/>
  <c r="O57" i="11" s="1"/>
  <c r="K30" i="11"/>
  <c r="E30" i="11"/>
  <c r="O29" i="11"/>
  <c r="O56" i="11" s="1"/>
  <c r="K29" i="11"/>
  <c r="E29" i="11"/>
  <c r="V29" i="11"/>
  <c r="O28" i="11"/>
  <c r="K28" i="11"/>
  <c r="E28" i="11"/>
  <c r="V28" i="11"/>
  <c r="O27" i="11"/>
  <c r="K27" i="11"/>
  <c r="E27" i="11"/>
  <c r="V27" i="11"/>
  <c r="L21" i="11"/>
  <c r="O20" i="11"/>
  <c r="N20" i="11"/>
  <c r="L20" i="11"/>
  <c r="L17" i="11"/>
  <c r="L16" i="11"/>
  <c r="L14" i="11"/>
  <c r="O55" i="11" l="1"/>
  <c r="O59" i="11"/>
  <c r="O52" i="11"/>
  <c r="O54" i="11"/>
  <c r="O58" i="11" s="1"/>
  <c r="K82" i="10"/>
  <c r="E82" i="10"/>
  <c r="K81" i="10"/>
  <c r="E81" i="10"/>
  <c r="K80" i="10"/>
  <c r="E80" i="10"/>
  <c r="K79" i="10"/>
  <c r="E79" i="10"/>
  <c r="K78" i="10"/>
  <c r="E78" i="10"/>
  <c r="K77" i="10"/>
  <c r="E77" i="10"/>
  <c r="K76" i="10"/>
  <c r="E76" i="10"/>
  <c r="K75" i="10"/>
  <c r="E75" i="10"/>
  <c r="K74" i="10"/>
  <c r="E74" i="10"/>
  <c r="K73" i="10"/>
  <c r="E73" i="10"/>
  <c r="K72" i="10"/>
  <c r="E72" i="10"/>
  <c r="K71" i="10"/>
  <c r="E71" i="10"/>
  <c r="K70" i="10"/>
  <c r="E70" i="10"/>
  <c r="K69" i="10"/>
  <c r="E69" i="10"/>
  <c r="K68" i="10"/>
  <c r="E68" i="10"/>
  <c r="K67" i="10"/>
  <c r="E67" i="10"/>
  <c r="K66" i="10"/>
  <c r="E66" i="10"/>
  <c r="K65" i="10"/>
  <c r="E65" i="10"/>
  <c r="K64" i="10"/>
  <c r="E64" i="10"/>
  <c r="K63" i="10"/>
  <c r="E63" i="10"/>
  <c r="K62" i="10"/>
  <c r="E62" i="10"/>
  <c r="K61" i="10"/>
  <c r="E61" i="10"/>
  <c r="K60" i="10"/>
  <c r="E60" i="10"/>
  <c r="K59" i="10"/>
  <c r="E59" i="10"/>
  <c r="K58" i="10"/>
  <c r="E58" i="10"/>
  <c r="K57" i="10"/>
  <c r="E57" i="10"/>
  <c r="K56" i="10"/>
  <c r="E56" i="10"/>
  <c r="K55" i="10"/>
  <c r="E55" i="10"/>
  <c r="K54" i="10"/>
  <c r="E54" i="10"/>
  <c r="K53" i="10"/>
  <c r="E53" i="10"/>
  <c r="K52" i="10"/>
  <c r="E52" i="10"/>
  <c r="K51" i="10"/>
  <c r="E51" i="10"/>
  <c r="K50" i="10"/>
  <c r="E50" i="10"/>
  <c r="K49" i="10"/>
  <c r="E49" i="10"/>
  <c r="K48" i="10"/>
  <c r="E48" i="10"/>
  <c r="K47" i="10"/>
  <c r="E47" i="10"/>
  <c r="K46" i="10"/>
  <c r="E46" i="10"/>
  <c r="K45" i="10"/>
  <c r="E45" i="10"/>
  <c r="K44" i="10"/>
  <c r="E44" i="10"/>
  <c r="K43" i="10"/>
  <c r="E43" i="10"/>
  <c r="K42" i="10"/>
  <c r="E42" i="10"/>
  <c r="K41" i="10"/>
  <c r="E41" i="10"/>
  <c r="K40" i="10"/>
  <c r="E40" i="10"/>
  <c r="K39" i="10"/>
  <c r="E39" i="10"/>
  <c r="K38" i="10"/>
  <c r="E38" i="10"/>
  <c r="K37" i="10"/>
  <c r="E37" i="10"/>
  <c r="K36" i="10"/>
  <c r="E36" i="10"/>
  <c r="K35" i="10"/>
  <c r="E35" i="10"/>
  <c r="K34" i="10"/>
  <c r="E34" i="10"/>
  <c r="K33" i="10"/>
  <c r="E33" i="10"/>
  <c r="K32" i="10"/>
  <c r="E32" i="10"/>
  <c r="K31" i="10"/>
  <c r="E31" i="10"/>
  <c r="K30" i="10"/>
  <c r="E30" i="10"/>
  <c r="K29" i="10"/>
  <c r="E29" i="10"/>
  <c r="K28" i="10"/>
  <c r="E28" i="10"/>
  <c r="O28" i="10" s="1"/>
  <c r="O56" i="10" s="1"/>
  <c r="L22" i="10"/>
  <c r="O21" i="10"/>
  <c r="N21" i="10"/>
  <c r="L21" i="10"/>
  <c r="L18" i="10"/>
  <c r="L17" i="10"/>
  <c r="L15" i="10"/>
  <c r="O61" i="10" l="1"/>
  <c r="O60" i="10"/>
  <c r="O54" i="10"/>
  <c r="P32" i="1"/>
  <c r="V29" i="8" l="1"/>
  <c r="V28" i="8"/>
  <c r="V27" i="8"/>
  <c r="P35" i="1"/>
  <c r="V30" i="1" l="1"/>
  <c r="V29" i="1"/>
  <c r="V28" i="1"/>
  <c r="L17" i="3" l="1"/>
  <c r="L16" i="3"/>
  <c r="O15" i="3"/>
  <c r="N15" i="3"/>
  <c r="L15" i="3"/>
  <c r="L11" i="3"/>
  <c r="L9" i="3"/>
  <c r="L6" i="3"/>
  <c r="O27" i="8"/>
  <c r="O28" i="8"/>
  <c r="O29" i="8"/>
  <c r="O30" i="8"/>
  <c r="O31" i="8"/>
  <c r="O32" i="8"/>
  <c r="O33" i="8"/>
  <c r="O34" i="8"/>
  <c r="O35" i="8"/>
  <c r="O36" i="8"/>
  <c r="O37" i="8"/>
  <c r="O38" i="8"/>
  <c r="O39" i="8"/>
  <c r="O40" i="8"/>
  <c r="O41" i="8"/>
  <c r="O42" i="8"/>
  <c r="O43" i="8"/>
  <c r="S63" i="1"/>
  <c r="O54" i="1"/>
  <c r="O52" i="8"/>
  <c r="O50" i="8" l="1"/>
  <c r="O49" i="8"/>
  <c r="S69" i="1"/>
  <c r="K80" i="8"/>
  <c r="E80" i="8"/>
  <c r="K79" i="8"/>
  <c r="E79" i="8"/>
  <c r="K78" i="8"/>
  <c r="E78" i="8"/>
  <c r="K77" i="8"/>
  <c r="E77" i="8"/>
  <c r="K76" i="8"/>
  <c r="E76" i="8"/>
  <c r="K75" i="8"/>
  <c r="E75" i="8"/>
  <c r="K74" i="8"/>
  <c r="E74" i="8"/>
  <c r="K73" i="8"/>
  <c r="E73" i="8"/>
  <c r="K72" i="8"/>
  <c r="E72" i="8"/>
  <c r="K71" i="8"/>
  <c r="E71" i="8"/>
  <c r="K70" i="8"/>
  <c r="E70" i="8"/>
  <c r="K69" i="8"/>
  <c r="E69" i="8"/>
  <c r="K68" i="8"/>
  <c r="E68" i="8"/>
  <c r="K67" i="8"/>
  <c r="E67" i="8"/>
  <c r="K66" i="8"/>
  <c r="E66" i="8"/>
  <c r="K65" i="8"/>
  <c r="E65" i="8"/>
  <c r="K64" i="8"/>
  <c r="E64" i="8"/>
  <c r="K63" i="8"/>
  <c r="E63" i="8"/>
  <c r="K62" i="8"/>
  <c r="E62" i="8"/>
  <c r="K61" i="8"/>
  <c r="E61" i="8"/>
  <c r="K60" i="8"/>
  <c r="E60" i="8"/>
  <c r="K59" i="8"/>
  <c r="E59" i="8"/>
  <c r="K58" i="8"/>
  <c r="E58" i="8"/>
  <c r="K57" i="8"/>
  <c r="E57" i="8"/>
  <c r="K56" i="8"/>
  <c r="E56" i="8"/>
  <c r="K55" i="8"/>
  <c r="E55" i="8"/>
  <c r="K54" i="8"/>
  <c r="E54" i="8"/>
  <c r="K53" i="8"/>
  <c r="E53" i="8"/>
  <c r="K52" i="8"/>
  <c r="E52" i="8"/>
  <c r="K51" i="8"/>
  <c r="E51" i="8"/>
  <c r="K50" i="8"/>
  <c r="E50" i="8"/>
  <c r="K49" i="8"/>
  <c r="E49" i="8"/>
  <c r="K48" i="8"/>
  <c r="E48" i="8"/>
  <c r="K47" i="8"/>
  <c r="E47" i="8"/>
  <c r="K46" i="8"/>
  <c r="E46" i="8"/>
  <c r="K45" i="8"/>
  <c r="E45" i="8"/>
  <c r="K44" i="8"/>
  <c r="E44" i="8"/>
  <c r="K43" i="8"/>
  <c r="E43" i="8"/>
  <c r="K42" i="8"/>
  <c r="E42" i="8"/>
  <c r="K41" i="8"/>
  <c r="E41" i="8"/>
  <c r="K40" i="8"/>
  <c r="E40" i="8"/>
  <c r="K39" i="8"/>
  <c r="E39" i="8"/>
  <c r="K38" i="8"/>
  <c r="E38" i="8"/>
  <c r="K37" i="8"/>
  <c r="E37" i="8"/>
  <c r="K36" i="8"/>
  <c r="E36" i="8"/>
  <c r="K35" i="8"/>
  <c r="E35" i="8"/>
  <c r="K34" i="8"/>
  <c r="E34" i="8"/>
  <c r="K33" i="8"/>
  <c r="E33" i="8"/>
  <c r="K32" i="8"/>
  <c r="E32" i="8"/>
  <c r="K31" i="8"/>
  <c r="E31" i="8"/>
  <c r="K30" i="8"/>
  <c r="E30" i="8"/>
  <c r="K29" i="8"/>
  <c r="E29" i="8"/>
  <c r="K28" i="8"/>
  <c r="E28" i="8"/>
  <c r="K27" i="8"/>
  <c r="E27" i="8"/>
  <c r="O26" i="8"/>
  <c r="O46" i="8" s="1"/>
  <c r="K26" i="8"/>
  <c r="E26" i="8"/>
  <c r="L21" i="8"/>
  <c r="O20" i="8"/>
  <c r="N20" i="8"/>
  <c r="L20" i="8"/>
  <c r="L17" i="8"/>
  <c r="L16" i="8"/>
  <c r="L14" i="8"/>
  <c r="K29" i="1"/>
  <c r="K30" i="1"/>
  <c r="K31" i="1"/>
  <c r="K32" i="1"/>
  <c r="K33" i="1"/>
  <c r="K34" i="1"/>
  <c r="K35" i="1"/>
  <c r="K36" i="1"/>
  <c r="K37" i="1"/>
  <c r="K38" i="1"/>
  <c r="K39" i="1"/>
  <c r="K40" i="1"/>
  <c r="K41" i="1"/>
  <c r="K42" i="1"/>
  <c r="K43" i="1"/>
  <c r="K44" i="1"/>
  <c r="K45" i="1"/>
  <c r="K46" i="1"/>
  <c r="K47" i="1"/>
  <c r="K48" i="1"/>
  <c r="K49" i="1"/>
  <c r="K50" i="1"/>
  <c r="K51" i="1"/>
  <c r="K52" i="1"/>
  <c r="K53" i="1"/>
  <c r="K54" i="1"/>
  <c r="K55" i="1"/>
  <c r="K56" i="1"/>
  <c r="K57" i="1"/>
  <c r="K58" i="1"/>
  <c r="K59" i="1"/>
  <c r="K60" i="1"/>
  <c r="K61" i="1"/>
  <c r="K62" i="1"/>
  <c r="K63" i="1"/>
  <c r="K64" i="1"/>
  <c r="K65" i="1"/>
  <c r="K66" i="1"/>
  <c r="K67" i="1"/>
  <c r="K68" i="1"/>
  <c r="K69" i="1"/>
  <c r="K70" i="1"/>
  <c r="K71" i="1"/>
  <c r="K72" i="1"/>
  <c r="K73" i="1"/>
  <c r="K74" i="1"/>
  <c r="K75" i="1"/>
  <c r="K76" i="1"/>
  <c r="K77" i="1"/>
  <c r="K78" i="1"/>
  <c r="K79" i="1"/>
  <c r="K80" i="1"/>
  <c r="K81" i="1"/>
  <c r="K82" i="1"/>
  <c r="E29" i="1"/>
  <c r="E30" i="1"/>
  <c r="E31" i="1"/>
  <c r="E32" i="1"/>
  <c r="E33" i="1"/>
  <c r="E34" i="1"/>
  <c r="E35" i="1"/>
  <c r="E36" i="1"/>
  <c r="E37" i="1"/>
  <c r="E38" i="1"/>
  <c r="E39" i="1"/>
  <c r="E40" i="1"/>
  <c r="E41" i="1"/>
  <c r="E42" i="1"/>
  <c r="E43" i="1"/>
  <c r="E44" i="1"/>
  <c r="E45" i="1"/>
  <c r="E46" i="1"/>
  <c r="E47" i="1"/>
  <c r="E48" i="1"/>
  <c r="E49" i="1"/>
  <c r="E50" i="1"/>
  <c r="E51" i="1"/>
  <c r="E52" i="1"/>
  <c r="E53" i="1"/>
  <c r="E54" i="1"/>
  <c r="E55" i="1"/>
  <c r="E56" i="1"/>
  <c r="E57" i="1"/>
  <c r="E58" i="1"/>
  <c r="E59" i="1"/>
  <c r="E60" i="1"/>
  <c r="E61" i="1"/>
  <c r="E62" i="1"/>
  <c r="E63" i="1"/>
  <c r="E64" i="1"/>
  <c r="E65" i="1"/>
  <c r="E66" i="1"/>
  <c r="E67" i="1"/>
  <c r="E68" i="1"/>
  <c r="E69" i="1"/>
  <c r="E70" i="1"/>
  <c r="E71" i="1"/>
  <c r="E72" i="1"/>
  <c r="E73" i="1"/>
  <c r="E74" i="1"/>
  <c r="E75" i="1"/>
  <c r="E76" i="1"/>
  <c r="E77" i="1"/>
  <c r="E78" i="1"/>
  <c r="E79" i="1"/>
  <c r="E80" i="1"/>
  <c r="E81" i="1"/>
  <c r="E82" i="1"/>
  <c r="K28" i="1"/>
  <c r="O54" i="8" l="1"/>
  <c r="O56" i="1"/>
  <c r="O48" i="8"/>
  <c r="O51" i="8" s="1"/>
  <c r="L22" i="1"/>
  <c r="O21" i="1"/>
  <c r="N21" i="1"/>
  <c r="L21" i="1"/>
  <c r="L18" i="1"/>
  <c r="L15" i="1"/>
  <c r="N78" i="3" l="1"/>
  <c r="I78" i="3"/>
  <c r="D78" i="3"/>
  <c r="C78" i="3"/>
  <c r="N77" i="3"/>
  <c r="I77" i="3"/>
  <c r="D77" i="3"/>
  <c r="C77" i="3"/>
  <c r="N76" i="3"/>
  <c r="I76" i="3"/>
  <c r="D76" i="3"/>
  <c r="C76" i="3"/>
  <c r="N75" i="3"/>
  <c r="I75" i="3"/>
  <c r="D75" i="3"/>
  <c r="C75" i="3"/>
  <c r="N74" i="3"/>
  <c r="I74" i="3"/>
  <c r="D74" i="3"/>
  <c r="C74" i="3"/>
  <c r="N73" i="3"/>
  <c r="I73" i="3"/>
  <c r="D73" i="3"/>
  <c r="C73" i="3"/>
  <c r="N72" i="3"/>
  <c r="I72" i="3"/>
  <c r="D72" i="3"/>
  <c r="C72" i="3"/>
  <c r="N71" i="3"/>
  <c r="I71" i="3"/>
  <c r="D71" i="3"/>
  <c r="C71" i="3"/>
  <c r="N70" i="3"/>
  <c r="I70" i="3"/>
  <c r="D70" i="3"/>
  <c r="C70" i="3"/>
  <c r="N69" i="3"/>
  <c r="I69" i="3"/>
  <c r="D69" i="3"/>
  <c r="N68" i="3"/>
  <c r="I68" i="3"/>
  <c r="D68" i="3"/>
  <c r="N67" i="3"/>
  <c r="I67" i="3"/>
  <c r="D67" i="3"/>
  <c r="N66" i="3"/>
  <c r="I66" i="3"/>
  <c r="D66" i="3"/>
  <c r="N65" i="3"/>
  <c r="I65" i="3"/>
  <c r="D65" i="3"/>
  <c r="N64" i="3"/>
  <c r="I64" i="3"/>
  <c r="D64" i="3"/>
  <c r="N63" i="3"/>
  <c r="I63" i="3"/>
  <c r="D63" i="3"/>
  <c r="N62" i="3"/>
  <c r="I62" i="3"/>
  <c r="D62" i="3"/>
  <c r="N61" i="3"/>
  <c r="I61" i="3"/>
  <c r="D61" i="3"/>
  <c r="N60" i="3"/>
  <c r="I60" i="3"/>
  <c r="D60" i="3"/>
  <c r="N59" i="3"/>
  <c r="I59" i="3"/>
  <c r="D59" i="3"/>
  <c r="N58" i="3"/>
  <c r="I58" i="3"/>
  <c r="D58" i="3"/>
  <c r="N57" i="3"/>
  <c r="I57" i="3"/>
  <c r="D57" i="3"/>
  <c r="N56" i="3"/>
  <c r="I56" i="3"/>
  <c r="D56" i="3"/>
  <c r="N55" i="3"/>
  <c r="I55" i="3"/>
  <c r="D55" i="3"/>
  <c r="N54" i="3"/>
  <c r="I54" i="3"/>
  <c r="D54" i="3"/>
  <c r="N53" i="3"/>
  <c r="I53" i="3"/>
  <c r="D53" i="3"/>
  <c r="N52" i="3"/>
  <c r="I52" i="3"/>
  <c r="D52" i="3"/>
  <c r="N51" i="3"/>
  <c r="I51" i="3"/>
  <c r="D51" i="3"/>
  <c r="N50" i="3"/>
  <c r="I50" i="3"/>
  <c r="D50" i="3"/>
  <c r="N49" i="3"/>
  <c r="I49" i="3"/>
  <c r="D49" i="3"/>
  <c r="N48" i="3"/>
  <c r="I48" i="3"/>
  <c r="D48" i="3"/>
  <c r="N47" i="3"/>
  <c r="I47" i="3"/>
  <c r="D47" i="3"/>
  <c r="N46" i="3"/>
  <c r="I46" i="3"/>
  <c r="D46" i="3"/>
  <c r="N45" i="3"/>
  <c r="I45" i="3"/>
  <c r="D45" i="3"/>
  <c r="N44" i="3"/>
  <c r="I44" i="3"/>
  <c r="D44" i="3"/>
  <c r="N43" i="3"/>
  <c r="I43" i="3"/>
  <c r="D43" i="3"/>
  <c r="N42" i="3"/>
  <c r="I42" i="3"/>
  <c r="D42" i="3"/>
  <c r="N41" i="3"/>
  <c r="I41" i="3"/>
  <c r="D41" i="3"/>
  <c r="N40" i="3"/>
  <c r="I40" i="3"/>
  <c r="D40" i="3"/>
  <c r="N39" i="3"/>
  <c r="I39" i="3"/>
  <c r="D39" i="3"/>
  <c r="B35" i="3"/>
  <c r="B34" i="3"/>
  <c r="Q46" i="3" l="1"/>
  <c r="Q52" i="3"/>
  <c r="Q40" i="3"/>
  <c r="E28" i="1"/>
  <c r="O28" i="1" l="1"/>
  <c r="O50" i="1" l="1"/>
  <c r="O53" i="1" s="1"/>
  <c r="O48" i="1"/>
</calcChain>
</file>

<file path=xl/sharedStrings.xml><?xml version="1.0" encoding="utf-8"?>
<sst xmlns="http://schemas.openxmlformats.org/spreadsheetml/2006/main" count="1609" uniqueCount="309">
  <si>
    <t>#</t>
  </si>
  <si>
    <t>PLAYER NAME</t>
  </si>
  <si>
    <t>SIZE</t>
  </si>
  <si>
    <t>QTY</t>
  </si>
  <si>
    <t>S</t>
  </si>
  <si>
    <t>M</t>
  </si>
  <si>
    <t>L</t>
  </si>
  <si>
    <t>XL</t>
  </si>
  <si>
    <t>2XL</t>
  </si>
  <si>
    <t>3XL</t>
  </si>
  <si>
    <t>TOTAL</t>
  </si>
  <si>
    <t>Reg length</t>
  </si>
  <si>
    <t>Total "+2"</t>
  </si>
  <si>
    <t>Total "+4"</t>
  </si>
  <si>
    <t>Total Jerseys</t>
  </si>
  <si>
    <t>Total Jerseys with names</t>
  </si>
  <si>
    <t>S + 2</t>
  </si>
  <si>
    <t>S + 4</t>
  </si>
  <si>
    <t>M + 2</t>
  </si>
  <si>
    <t>M + 4</t>
  </si>
  <si>
    <t>L + 2</t>
  </si>
  <si>
    <t>L + 4</t>
  </si>
  <si>
    <t>XL + 2</t>
  </si>
  <si>
    <t>XL + 4</t>
  </si>
  <si>
    <t>2XL + 2</t>
  </si>
  <si>
    <t>2XL + 4</t>
  </si>
  <si>
    <t>3XL + 2</t>
  </si>
  <si>
    <t>3XL + 4</t>
  </si>
  <si>
    <t>Total Jerseys without numbers</t>
  </si>
  <si>
    <t>NO NUMBERS</t>
  </si>
  <si>
    <t>SCHOOL NAME:</t>
  </si>
  <si>
    <t>COLORWAY:</t>
  </si>
  <si>
    <t>Program</t>
  </si>
  <si>
    <t>Men's</t>
  </si>
  <si>
    <t>ROSTER SHORT</t>
  </si>
  <si>
    <t>Total Shorts</t>
  </si>
  <si>
    <t>S -  2</t>
  </si>
  <si>
    <t>M -  2</t>
  </si>
  <si>
    <t>L -  2</t>
  </si>
  <si>
    <t>XL -  2</t>
  </si>
  <si>
    <t>2XL -  2</t>
  </si>
  <si>
    <t>3XL -  2</t>
  </si>
  <si>
    <t>Total "- 2"</t>
  </si>
  <si>
    <t>BILL TO:</t>
  </si>
  <si>
    <t>ACCOUNT #:</t>
  </si>
  <si>
    <t>ATTE.:</t>
  </si>
  <si>
    <t>TELEPHONE</t>
  </si>
  <si>
    <t>TELEPHONE:</t>
  </si>
  <si>
    <t>CITY</t>
  </si>
  <si>
    <t>STATE</t>
  </si>
  <si>
    <t>ZIP</t>
  </si>
  <si>
    <t>ADDRESS</t>
  </si>
  <si>
    <t>ADDRESS:</t>
  </si>
  <si>
    <t>SHIP TO:</t>
  </si>
  <si>
    <t>ADIDAS REP.:</t>
  </si>
  <si>
    <t>CUSTOMER PO NUMBER:</t>
  </si>
  <si>
    <t>ADI REP.:</t>
  </si>
  <si>
    <t>STYLE NAME</t>
  </si>
  <si>
    <t>STYLE MEN</t>
  </si>
  <si>
    <t>COLOR WAY</t>
  </si>
  <si>
    <t>_ _ _ _ _ _ _ _ _ _ _</t>
  </si>
  <si>
    <t>ATENTION:</t>
  </si>
  <si>
    <t>ZIP CODE</t>
  </si>
  <si>
    <t>COLOR FABRIC:</t>
  </si>
  <si>
    <t>COLOR LETTER:</t>
  </si>
  <si>
    <t>Black</t>
  </si>
  <si>
    <t>E-MAIL:</t>
  </si>
  <si>
    <t>COLOR OUTLINE:</t>
  </si>
  <si>
    <t>COLOR FILL:</t>
  </si>
  <si>
    <t>Cream</t>
  </si>
  <si>
    <t>STYLE NAME:</t>
  </si>
  <si>
    <t>Dark Green</t>
  </si>
  <si>
    <t>ACCESORIES</t>
  </si>
  <si>
    <t>COLOR</t>
  </si>
  <si>
    <t>QUANTITY</t>
  </si>
  <si>
    <t>BLANK NAMEPLATES</t>
  </si>
  <si>
    <t>Silver Grey</t>
  </si>
  <si>
    <t>NAMEPLATES</t>
  </si>
  <si>
    <t>TWILL LETTER</t>
  </si>
  <si>
    <t>TWILL NUMBER</t>
  </si>
  <si>
    <t>LETTER</t>
  </si>
  <si>
    <t>NUMBER</t>
  </si>
  <si>
    <t>White</t>
  </si>
  <si>
    <t>TWILL LETTERS</t>
  </si>
  <si>
    <t>TWILL NUMBERS</t>
  </si>
  <si>
    <t>STYLE NUMBER:</t>
  </si>
  <si>
    <t xml:space="preserve">COMMENTS OF COLOR: </t>
  </si>
  <si>
    <t>STYLE JERSEY:</t>
  </si>
  <si>
    <t>STYLE SHORT:</t>
  </si>
  <si>
    <t>Bright Royal 56F0</t>
  </si>
  <si>
    <t>Coll Aqua 29F0</t>
  </si>
  <si>
    <t>Coll Green 024A</t>
  </si>
  <si>
    <t>Diva Pink 307A</t>
  </si>
  <si>
    <t>ELECTRICITY</t>
  </si>
  <si>
    <t>Ice Grey 459A</t>
  </si>
  <si>
    <t>INFRARED</t>
  </si>
  <si>
    <t>Intense PinkF11 A3MH</t>
  </si>
  <si>
    <t>Lt Orange 23F0</t>
  </si>
  <si>
    <t>Lt. Onix 150A</t>
  </si>
  <si>
    <t>Onix 073A</t>
  </si>
  <si>
    <t>Power Red 31F0</t>
  </si>
  <si>
    <t>Turquoise A0U1</t>
  </si>
  <si>
    <t>Victory Red 806A</t>
  </si>
  <si>
    <t>Yellow 003A</t>
  </si>
  <si>
    <t>Coffee 247A</t>
  </si>
  <si>
    <t>Coll Gold 06F0</t>
  </si>
  <si>
    <t>Coll Navy 54F0</t>
  </si>
  <si>
    <t>Coll Orange 34F0</t>
  </si>
  <si>
    <t>Coll Purple 43F0</t>
  </si>
  <si>
    <t>Coll Royal 55F0</t>
  </si>
  <si>
    <t>Green 020A</t>
  </si>
  <si>
    <t>Lt Blue 57F0</t>
  </si>
  <si>
    <t>Maroon 48F0</t>
  </si>
  <si>
    <t>Sand 04F0</t>
  </si>
  <si>
    <t>Coll Burgundy A0RP</t>
  </si>
  <si>
    <t>As Per Color up</t>
  </si>
  <si>
    <t>DECORATIONS</t>
  </si>
  <si>
    <t>00_</t>
  </si>
  <si>
    <t xml:space="preserve"> </t>
  </si>
  <si>
    <t>NAMEPLATE</t>
  </si>
  <si>
    <t>Poly Swiss Pique-adi 06</t>
  </si>
  <si>
    <t xml:space="preserve">CUSTOM NAMEPLATES </t>
  </si>
  <si>
    <t>FABRIC:</t>
  </si>
  <si>
    <t>#'s on the shorts?</t>
  </si>
  <si>
    <t>Valor logico</t>
  </si>
  <si>
    <t>Valor numerico</t>
  </si>
  <si>
    <t>Please fill out below quantities</t>
  </si>
  <si>
    <t>Use tab of "short with numbers" if they do not match jersey numbers</t>
  </si>
  <si>
    <t>Use tab of "WOMENS-SHORTS WITH NUMBERS" if they do not match jersey numbers</t>
  </si>
  <si>
    <t>Use tab of "MENS-SHORTS WITH NUMBERS" if they do not match jersey numbers</t>
  </si>
  <si>
    <t>PONCA JERSEY</t>
  </si>
  <si>
    <t>ZINGO JERSEY</t>
  </si>
  <si>
    <t>FINALIZER JERSEY</t>
  </si>
  <si>
    <t>FINALIZER SHORT 2.0</t>
  </si>
  <si>
    <t>FINALIZER REVERSIBLE PINNIE JERSEY</t>
  </si>
  <si>
    <t xml:space="preserve">FINALIZER SHORT  </t>
  </si>
  <si>
    <t>PONCA SHORT</t>
  </si>
  <si>
    <t>ZINGO SHORT</t>
  </si>
  <si>
    <t>AD04701M</t>
  </si>
  <si>
    <t>AD04714M</t>
  </si>
  <si>
    <t>AD04717M</t>
  </si>
  <si>
    <t>AD04719M</t>
  </si>
  <si>
    <t>AD04721M</t>
  </si>
  <si>
    <t>AD04586M</t>
  </si>
  <si>
    <t>AD04585M</t>
  </si>
  <si>
    <t>AD04718M</t>
  </si>
  <si>
    <t>AD04711M</t>
  </si>
  <si>
    <t>AD04716M</t>
  </si>
  <si>
    <t>AD04720M</t>
  </si>
  <si>
    <t>AD04722M</t>
  </si>
  <si>
    <t>ADIDAS LACROSSE MEN- ROSTER JERSEYS &amp; SHORTS</t>
  </si>
  <si>
    <t>ADIDAS LACROSSE - ROSTER JERSEY</t>
  </si>
  <si>
    <t>ADIDAS LACROSSE MEN- ROSTER SHORTS WITH NUMBERS</t>
  </si>
  <si>
    <t>FINALIZER RACERBACK JERSEY</t>
  </si>
  <si>
    <t>FINALIZER SLEEVELESS JERSEY</t>
  </si>
  <si>
    <t>FINALIZER LONG SLEEVE JERSEY</t>
  </si>
  <si>
    <t>FINALIZER SHORT SLEEVE JERSEY</t>
  </si>
  <si>
    <t>AD04618W</t>
  </si>
  <si>
    <t>AD04619W</t>
  </si>
  <si>
    <t>AD04623W</t>
  </si>
  <si>
    <t>AD04604W</t>
  </si>
  <si>
    <t>AD04605W</t>
  </si>
  <si>
    <t>AD04625W</t>
  </si>
  <si>
    <t>AD04627W</t>
  </si>
  <si>
    <t>AD04629W</t>
  </si>
  <si>
    <t>AD04631W</t>
  </si>
  <si>
    <t>AD04624W</t>
  </si>
  <si>
    <t>AD04583W</t>
  </si>
  <si>
    <t>AD04584W</t>
  </si>
  <si>
    <t>AD04621W</t>
  </si>
  <si>
    <t>AD04614W</t>
  </si>
  <si>
    <t>AD04615W</t>
  </si>
  <si>
    <t>AD04622W</t>
  </si>
  <si>
    <t>AD04633W</t>
  </si>
  <si>
    <t>AD04634W</t>
  </si>
  <si>
    <t>AD04635W</t>
  </si>
  <si>
    <t>AD04636W</t>
  </si>
  <si>
    <t>XS</t>
  </si>
  <si>
    <t>XS + 2</t>
  </si>
  <si>
    <t>XS + 4</t>
  </si>
  <si>
    <t>XS - 2</t>
  </si>
  <si>
    <t>S - 2</t>
  </si>
  <si>
    <t>M - 2</t>
  </si>
  <si>
    <t>L - 2</t>
  </si>
  <si>
    <t>XL - 2</t>
  </si>
  <si>
    <t>2XL - 2</t>
  </si>
  <si>
    <t>ADIDAS LACROSSE - ROSTER SHORT</t>
  </si>
  <si>
    <t>Stretch Knit-adi 14</t>
  </si>
  <si>
    <t>Total shorts without numbers</t>
  </si>
  <si>
    <t>STYLE BOTTOM:</t>
  </si>
  <si>
    <t>ADIDAS LACROSSE WOMEN- ROSTER BOTTOM</t>
  </si>
  <si>
    <t>ADIDAS LACROSSE- ROSTER BOTTOM</t>
  </si>
  <si>
    <t>ADIDAS LACROSSE WOMEN- ROSTER JERSEYS &amp; BOTTOM</t>
  </si>
  <si>
    <t>#'s on the Bottom?</t>
  </si>
  <si>
    <t>ROSTER BOTTOM</t>
  </si>
  <si>
    <t>AD04630W</t>
  </si>
  <si>
    <t>AD04628W</t>
  </si>
  <si>
    <t>AD04632W</t>
  </si>
  <si>
    <t>Sleeveless</t>
  </si>
  <si>
    <t>Racerback</t>
  </si>
  <si>
    <t>Short Sleeve</t>
  </si>
  <si>
    <t>Long Sleeve</t>
  </si>
  <si>
    <t>Kilt</t>
  </si>
  <si>
    <t>Short</t>
  </si>
  <si>
    <t>Total Bottom</t>
  </si>
  <si>
    <t>FINALIZER SHORT</t>
  </si>
  <si>
    <t>791 SHORT</t>
  </si>
  <si>
    <t>HURON SHORT</t>
  </si>
  <si>
    <t>FINALIZER 3.0 LACROSSE SHORT</t>
  </si>
  <si>
    <t>PROSPECT LACROSSE SHORT</t>
  </si>
  <si>
    <t>AD04712M</t>
  </si>
  <si>
    <t>AD04715M</t>
  </si>
  <si>
    <t>AD04726M</t>
  </si>
  <si>
    <t>AD04728M</t>
  </si>
  <si>
    <t>AD04724M</t>
  </si>
  <si>
    <t xml:space="preserve">CLUB REVERSIBLE PINNIE </t>
  </si>
  <si>
    <t>AD04723M</t>
  </si>
  <si>
    <t>CLUB SHORT</t>
  </si>
  <si>
    <t>790 JERSEY</t>
  </si>
  <si>
    <t>791 JERSEY</t>
  </si>
  <si>
    <t>HURON JERSEY</t>
  </si>
  <si>
    <t>FINALIZER 3.0 LACROSSE JERSEY</t>
  </si>
  <si>
    <t>PROSPECT LACROSSE JERSEY</t>
  </si>
  <si>
    <t>AD04703M</t>
  </si>
  <si>
    <t>AD04704M</t>
  </si>
  <si>
    <t>AD04705M</t>
  </si>
  <si>
    <t>AD04725M</t>
  </si>
  <si>
    <t>AD04727M</t>
  </si>
  <si>
    <t>FINALIZER 3.0 SHORT SLEEVE JERSEY</t>
  </si>
  <si>
    <t>PROSPECT LONG SLEEVE JERSEY</t>
  </si>
  <si>
    <t>FINALIZER 3.0  LONG SLEEVE JERSEY</t>
  </si>
  <si>
    <t>PROSPECT RACERBACK JERSEY</t>
  </si>
  <si>
    <t>FINALIZER 3.0 RACERBACK JERSEY</t>
  </si>
  <si>
    <t>AD04637W</t>
  </si>
  <si>
    <t>AD04643W</t>
  </si>
  <si>
    <t>AD04644W</t>
  </si>
  <si>
    <t>AD04645W</t>
  </si>
  <si>
    <t>AD04646W</t>
  </si>
  <si>
    <t>AD04580M</t>
  </si>
  <si>
    <t>REVERSIBLE PINNIE JERSEY</t>
  </si>
  <si>
    <t>AD04580W</t>
  </si>
  <si>
    <t>FINALIZER CAP SLEEVE JERSEY</t>
  </si>
  <si>
    <t>AD04608W</t>
  </si>
  <si>
    <t>AD04620W</t>
  </si>
  <si>
    <t>AD04603W</t>
  </si>
  <si>
    <t>AD04641W</t>
  </si>
  <si>
    <t>AD04612W</t>
  </si>
  <si>
    <t>AD04613W</t>
  </si>
  <si>
    <t xml:space="preserve">FINALIZER SKIRT </t>
  </si>
  <si>
    <t>AD04639W</t>
  </si>
  <si>
    <t>AD04642W</t>
  </si>
  <si>
    <t>ADIDAS LACROSSE MEN- ROSTER JERSEYS &amp; SHORTS (FILL IN)</t>
  </si>
  <si>
    <t>ADIDAS LACROSSE MEN- ROSTER SHORTS WITH NUMBERS (FILL IN)</t>
  </si>
  <si>
    <t>ADIDAS LACROSSE WOMEN- ROSTER JERSEYS &amp; BOTTOM (FILL IN)</t>
  </si>
  <si>
    <t>ADIDAS LACROSSE WOMEN- ROSTER BOTTOM (FILL IN)</t>
  </si>
  <si>
    <t>SHOWCASE JERSEY</t>
  </si>
  <si>
    <t>BLUE CHIP JERSEY</t>
  </si>
  <si>
    <t>SHOWCASE SHORT</t>
  </si>
  <si>
    <t xml:space="preserve"> BLUE CHIP SHORT</t>
  </si>
  <si>
    <t>BLUE CHIP SHORT</t>
  </si>
  <si>
    <t>SHOWCASE KILT</t>
  </si>
  <si>
    <t>BLUE CHIP KILT</t>
  </si>
  <si>
    <t>PROSPECT SHORT</t>
  </si>
  <si>
    <t>PROSPECT KILT</t>
  </si>
  <si>
    <t>FINALIZER 3.0 KILT</t>
  </si>
  <si>
    <t xml:space="preserve">FINALIZER SHORT 2.0 </t>
  </si>
  <si>
    <t>FINALIZER 3.0 SHORT</t>
  </si>
  <si>
    <t>AS04638W</t>
  </si>
  <si>
    <t xml:space="preserve">IROQUOIS KILT </t>
  </si>
  <si>
    <t>SENECA SHORT</t>
  </si>
  <si>
    <t>IROQUOIS SHORT</t>
  </si>
  <si>
    <t>SENECA KILT</t>
  </si>
  <si>
    <t>AD04626W</t>
  </si>
  <si>
    <t>SHOWCASE RACERBACK JERSEY</t>
  </si>
  <si>
    <t>SHOWCASE SHORT SLEEVE JERSEY</t>
  </si>
  <si>
    <t>SHOWCASE LONG SLEEVE JERSEY</t>
  </si>
  <si>
    <t xml:space="preserve">BLUE CHIP LONG SLEEVE JERSEY </t>
  </si>
  <si>
    <t xml:space="preserve">BLUE CHIP SHORT SLEEVE JERSEY </t>
  </si>
  <si>
    <t xml:space="preserve">IROQUOIS RACERBACK JERSEY </t>
  </si>
  <si>
    <t xml:space="preserve">IROQUOIS SLEEVELESS JERSEY </t>
  </si>
  <si>
    <t xml:space="preserve">IROQUOIS  LONG SLEEVE JERSEY </t>
  </si>
  <si>
    <t xml:space="preserve">IROQUOIS SHORT SLEEVE JERSEY </t>
  </si>
  <si>
    <t>SENECA RACERBACK JERSEY</t>
  </si>
  <si>
    <t>SENECA SLEEVELESS JERSEY</t>
  </si>
  <si>
    <t>SENECA SHORT SLEEVE JERSEY</t>
  </si>
  <si>
    <t>SENECA LONG SLEEVEJERSEY</t>
  </si>
  <si>
    <t>PROSPECT SHORT SLEEVE JERSEY</t>
  </si>
  <si>
    <t>AD04640W</t>
  </si>
  <si>
    <t>BLUE CHIP SLEEVELESS JERSEY</t>
  </si>
  <si>
    <t>SHOWCASE SLEEVELESS JERSEY</t>
  </si>
  <si>
    <t xml:space="preserve">BLUE CHIP RACERBACK JERSEY </t>
  </si>
  <si>
    <t>TUSCARORA SHORT</t>
  </si>
  <si>
    <t>TUSCARORA SKIRT</t>
  </si>
  <si>
    <t>SIOUX SHORT</t>
  </si>
  <si>
    <t>SIOUX SKIRT</t>
  </si>
  <si>
    <t>TUSCARORA RACERBACK JERSEY</t>
  </si>
  <si>
    <t>TUSCARORA SLEEVELESS JERSEY</t>
  </si>
  <si>
    <t>TUSCARORA CAP SLEEVE JERSEY</t>
  </si>
  <si>
    <t>TUSCARORA LONG SLEEVE JERSEY</t>
  </si>
  <si>
    <t>TUSCARORA SHORT SLEEVE JERSEY</t>
  </si>
  <si>
    <t>SIOUX RACERBACK JERSEY</t>
  </si>
  <si>
    <t>SIOUX SLEEVELESS JERSEY</t>
  </si>
  <si>
    <t>SIOUX CAP SLEEVE JERSEY</t>
  </si>
  <si>
    <t>SIOUX LONG SLEEVE JERSEY</t>
  </si>
  <si>
    <t>SIOUX SHORT SLEEVE JERSEY</t>
  </si>
  <si>
    <t>AD04723Y</t>
  </si>
  <si>
    <t>AD04724Y</t>
  </si>
  <si>
    <t>CLUB SHORT YTH</t>
  </si>
  <si>
    <t xml:space="preserve">CLUB PINNIE YTH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</si>
</sst>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0.00_);_(&quot;$&quot;* \(#,##0.00\);_(&quot;$&quot;* &quot;-&quot;??_);_(@_)"/>
    <numFmt numFmtId="43" formatCode="_(* #,##0.00_);_(* \(#,##0.00\);_(* &quot;-&quot;??_);_(@_)"/>
    <numFmt numFmtId="164" formatCode="_(* #,##0_);_(* \(#,##0\);_(* &quot;-&quot;??_);_(@_)"/>
    <numFmt numFmtId="165" formatCode="00000"/>
    <numFmt numFmtId="166" formatCode="[&lt;=9999999]###\-####;\(###\)\ ###\-####"/>
  </numFmts>
  <fonts count="47" x14ac:knownFonts="1">
    <font>
      <sz val="11"/>
      <color theme="1"/>
      <name val="Calibri"/>
      <family val="2"/>
      <scheme val="minor"/>
    </font>
    <font>
      <sz val="11"/>
      <color theme="1"/>
      <name val="Calibri"/>
      <family val="2"/>
      <scheme val="minor"/>
    </font>
    <font>
      <sz val="12"/>
      <color theme="1"/>
      <name val="Calibri"/>
      <family val="2"/>
      <scheme val="minor"/>
    </font>
    <font>
      <sz val="10"/>
      <color theme="1"/>
      <name val="Arial"/>
      <family val="2"/>
    </font>
    <font>
      <sz val="10"/>
      <name val="Arial"/>
      <family val="2"/>
    </font>
    <font>
      <sz val="14"/>
      <color theme="1"/>
      <name val="Calibri"/>
      <family val="2"/>
      <scheme val="minor"/>
    </font>
    <font>
      <sz val="16"/>
      <color theme="1"/>
      <name val="Calibri"/>
      <family val="2"/>
      <scheme val="minor"/>
    </font>
    <font>
      <sz val="10"/>
      <color indexed="8"/>
      <name val="Arial"/>
      <family val="2"/>
    </font>
    <font>
      <sz val="24"/>
      <color theme="1"/>
      <name val="Calibri"/>
      <family val="2"/>
      <scheme val="minor"/>
    </font>
    <font>
      <sz val="23"/>
      <color theme="1"/>
      <name val="Calibri"/>
      <family val="2"/>
      <scheme val="minor"/>
    </font>
    <font>
      <sz val="23"/>
      <name val="Arial"/>
      <family val="2"/>
    </font>
    <font>
      <b/>
      <sz val="30"/>
      <color rgb="FFFF0000"/>
      <name val="Calibri"/>
      <family val="2"/>
      <scheme val="minor"/>
    </font>
    <font>
      <b/>
      <sz val="11"/>
      <color theme="0"/>
      <name val="Calibri"/>
      <family val="2"/>
      <scheme val="minor"/>
    </font>
    <font>
      <sz val="11"/>
      <color theme="0"/>
      <name val="Calibri"/>
      <family val="2"/>
      <scheme val="minor"/>
    </font>
    <font>
      <sz val="23"/>
      <name val="Calibri"/>
      <family val="2"/>
      <scheme val="minor"/>
    </font>
    <font>
      <sz val="30"/>
      <color theme="1"/>
      <name val="Calibri"/>
      <family val="2"/>
      <scheme val="minor"/>
    </font>
    <font>
      <b/>
      <sz val="11"/>
      <color theme="1"/>
      <name val="Calibri"/>
      <family val="2"/>
      <scheme val="minor"/>
    </font>
    <font>
      <b/>
      <sz val="14"/>
      <color rgb="FFFF0000"/>
      <name val="Calibri"/>
      <family val="2"/>
      <scheme val="minor"/>
    </font>
    <font>
      <b/>
      <sz val="14"/>
      <color theme="1"/>
      <name val="Calibri"/>
      <family val="2"/>
      <scheme val="minor"/>
    </font>
    <font>
      <b/>
      <sz val="11"/>
      <color rgb="FFFF0000"/>
      <name val="Calibri"/>
      <family val="2"/>
      <scheme val="minor"/>
    </font>
    <font>
      <b/>
      <sz val="18"/>
      <color theme="0"/>
      <name val="Calibri"/>
      <family val="2"/>
      <scheme val="minor"/>
    </font>
    <font>
      <sz val="11"/>
      <name val="Arial"/>
      <family val="2"/>
    </font>
    <font>
      <b/>
      <sz val="11"/>
      <name val="Arial"/>
      <family val="2"/>
    </font>
    <font>
      <b/>
      <sz val="12"/>
      <color theme="1"/>
      <name val="Calibri"/>
      <family val="2"/>
      <scheme val="minor"/>
    </font>
    <font>
      <b/>
      <sz val="12"/>
      <color rgb="FFFF0000"/>
      <name val="Felix Titling"/>
      <family val="5"/>
    </font>
    <font>
      <b/>
      <sz val="12"/>
      <color theme="3" tint="-0.24994659260841701"/>
      <name val="Felix Titling"/>
      <family val="5"/>
    </font>
    <font>
      <b/>
      <sz val="12"/>
      <color theme="0"/>
      <name val="Calibri"/>
      <family val="2"/>
      <scheme val="minor"/>
    </font>
    <font>
      <b/>
      <sz val="12"/>
      <color rgb="FFFF0000"/>
      <name val="Calibri"/>
      <family val="2"/>
      <scheme val="minor"/>
    </font>
    <font>
      <b/>
      <sz val="12"/>
      <name val="Arial"/>
      <family val="2"/>
    </font>
    <font>
      <sz val="12"/>
      <name val="Arial"/>
      <family val="2"/>
    </font>
    <font>
      <b/>
      <sz val="12"/>
      <color rgb="FFFF0000"/>
      <name val="Arial"/>
      <family val="2"/>
    </font>
    <font>
      <b/>
      <sz val="14"/>
      <color theme="0"/>
      <name val="Calibri"/>
      <family val="2"/>
      <scheme val="minor"/>
    </font>
    <font>
      <b/>
      <sz val="20"/>
      <color rgb="FFFF0000"/>
      <name val="Calibri"/>
      <family val="2"/>
      <scheme val="minor"/>
    </font>
    <font>
      <b/>
      <sz val="10"/>
      <color rgb="FFFF0000"/>
      <name val="Calibri"/>
      <family val="2"/>
      <scheme val="minor"/>
    </font>
    <font>
      <sz val="12"/>
      <color rgb="FFFF0000"/>
      <name val="Calibri"/>
      <family val="2"/>
      <scheme val="minor"/>
    </font>
    <font>
      <sz val="11"/>
      <color theme="1"/>
      <name val="Arial"/>
      <family val="2"/>
    </font>
    <font>
      <sz val="16"/>
      <color rgb="FFFF0000"/>
      <name val="Calibri"/>
      <family val="2"/>
      <scheme val="minor"/>
    </font>
    <font>
      <sz val="23"/>
      <color theme="0"/>
      <name val="Calibri"/>
      <family val="2"/>
      <scheme val="minor"/>
    </font>
    <font>
      <sz val="11"/>
      <name val="Calibri"/>
      <family val="2"/>
      <scheme val="minor"/>
    </font>
    <font>
      <sz val="12"/>
      <name val="Calibri"/>
      <family val="2"/>
      <scheme val="minor"/>
    </font>
    <font>
      <sz val="8"/>
      <color rgb="FF000000"/>
      <name val="Segoe UI"/>
      <family val="2"/>
    </font>
    <font>
      <b/>
      <sz val="12"/>
      <name val="Calibri"/>
      <family val="2"/>
      <scheme val="minor"/>
    </font>
    <font>
      <sz val="16"/>
      <name val="Calibri"/>
      <family val="2"/>
      <scheme val="minor"/>
    </font>
    <font>
      <b/>
      <sz val="9"/>
      <name val="Calibri"/>
      <family val="2"/>
      <scheme val="minor"/>
    </font>
    <font>
      <sz val="11"/>
      <color theme="1" tint="4.9989318521683403E-2"/>
      <name val="Calibri"/>
      <family val="2"/>
      <scheme val="minor"/>
    </font>
    <font>
      <sz val="11"/>
      <color rgb="FFFF0D19"/>
      <name val="Calibri"/>
      <family val="2"/>
      <scheme val="minor"/>
    </font>
    <font>
      <sz val="10"/>
      <color theme="1"/>
      <name val="Calibri"/>
      <family val="2"/>
      <scheme val="minor"/>
    </font>
  </fonts>
  <fills count="9">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1" tint="4.9989318521683403E-2"/>
        <bgColor indexed="64"/>
      </patternFill>
    </fill>
    <fill>
      <patternFill patternType="solid">
        <fgColor indexed="9"/>
        <bgColor indexed="64"/>
      </patternFill>
    </fill>
    <fill>
      <patternFill patternType="solid">
        <fgColor rgb="FF92D050"/>
        <bgColor indexed="64"/>
      </patternFill>
    </fill>
    <fill>
      <patternFill patternType="solid">
        <fgColor theme="1"/>
        <bgColor indexed="64"/>
      </patternFill>
    </fill>
    <fill>
      <patternFill patternType="solid">
        <fgColor rgb="FFFFFFFF"/>
        <bgColor indexed="64"/>
      </patternFill>
    </fill>
  </fills>
  <borders count="53">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medium">
        <color indexed="64"/>
      </left>
      <right/>
      <top style="medium">
        <color indexed="64"/>
      </top>
      <bottom style="medium">
        <color indexed="64"/>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diagonal/>
    </border>
    <border>
      <left/>
      <right style="medium">
        <color indexed="64"/>
      </right>
      <top/>
      <bottom/>
      <diagonal/>
    </border>
    <border>
      <left/>
      <right style="medium">
        <color indexed="64"/>
      </right>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right/>
      <top style="thin">
        <color indexed="64"/>
      </top>
      <bottom style="medium">
        <color indexed="64"/>
      </bottom>
      <diagonal/>
    </border>
    <border>
      <left style="medium">
        <color indexed="64"/>
      </left>
      <right/>
      <top style="thin">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medium">
        <color indexed="64"/>
      </top>
      <bottom style="thin">
        <color indexed="64"/>
      </bottom>
      <diagonal/>
    </border>
    <border>
      <left style="medium">
        <color indexed="64"/>
      </left>
      <right/>
      <top/>
      <bottom style="thin">
        <color indexed="64"/>
      </bottom>
      <diagonal/>
    </border>
    <border>
      <left style="thin">
        <color indexed="64"/>
      </left>
      <right style="thin">
        <color indexed="64"/>
      </right>
      <top style="thin">
        <color indexed="64"/>
      </top>
      <bottom/>
      <diagonal/>
    </border>
    <border>
      <left style="thin">
        <color rgb="FFC0C0C0"/>
      </left>
      <right style="thin">
        <color rgb="FFC0C0C0"/>
      </right>
      <top style="thin">
        <color rgb="FFC0C0C0"/>
      </top>
      <bottom style="thin">
        <color rgb="FFC0C0C0"/>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rgb="FFC0C0C0"/>
      </right>
      <top/>
      <bottom/>
      <diagonal/>
    </border>
    <border>
      <left/>
      <right style="medium">
        <color rgb="FFFF0000"/>
      </right>
      <top/>
      <bottom/>
      <diagonal/>
    </border>
    <border>
      <left style="thin">
        <color indexed="64"/>
      </left>
      <right/>
      <top style="medium">
        <color indexed="64"/>
      </top>
      <bottom style="medium">
        <color indexed="64"/>
      </bottom>
      <diagonal/>
    </border>
  </borders>
  <cellStyleXfs count="12">
    <xf numFmtId="0" fontId="0" fillId="0" borderId="0"/>
    <xf numFmtId="0" fontId="3" fillId="0" borderId="0"/>
    <xf numFmtId="0" fontId="4" fillId="0" borderId="0"/>
    <xf numFmtId="0" fontId="3" fillId="0" borderId="0"/>
    <xf numFmtId="43" fontId="7" fillId="0" borderId="0" applyFont="0" applyFill="0" applyBorder="0" applyAlignment="0" applyProtection="0"/>
    <xf numFmtId="44" fontId="4" fillId="0" borderId="0" applyFont="0" applyFill="0" applyBorder="0" applyAlignment="0" applyProtection="0"/>
    <xf numFmtId="44" fontId="7" fillId="0" borderId="0" applyFont="0" applyFill="0" applyBorder="0" applyAlignment="0" applyProtection="0"/>
    <xf numFmtId="0" fontId="4" fillId="0" borderId="0"/>
    <xf numFmtId="0" fontId="4" fillId="0" borderId="0"/>
    <xf numFmtId="0" fontId="1" fillId="0" borderId="0"/>
    <xf numFmtId="0" fontId="4" fillId="0" borderId="0"/>
    <xf numFmtId="0" fontId="1" fillId="0" borderId="0"/>
  </cellStyleXfs>
  <cellXfs count="546">
    <xf numFmtId="0" fontId="0" fillId="0" borderId="0" xfId="0"/>
    <xf numFmtId="0" fontId="2" fillId="0" borderId="0" xfId="0" applyFont="1"/>
    <xf numFmtId="0" fontId="5" fillId="0" borderId="0" xfId="0" applyFont="1" applyAlignment="1">
      <alignment horizontal="left"/>
    </xf>
    <xf numFmtId="0" fontId="6" fillId="0" borderId="0" xfId="0" applyFont="1"/>
    <xf numFmtId="0" fontId="6" fillId="0" borderId="0" xfId="0" applyFont="1" applyFill="1" applyBorder="1"/>
    <xf numFmtId="0" fontId="8" fillId="0" borderId="0" xfId="0" applyFont="1" applyFill="1" applyBorder="1"/>
    <xf numFmtId="0" fontId="9" fillId="0" borderId="0" xfId="0" applyFont="1"/>
    <xf numFmtId="0" fontId="9" fillId="0" borderId="0" xfId="0" applyFont="1" applyAlignment="1"/>
    <xf numFmtId="0" fontId="10" fillId="5" borderId="0" xfId="1" applyFont="1" applyFill="1" applyBorder="1" applyAlignment="1">
      <alignment horizontal="center" vertical="center" shrinkToFit="1"/>
    </xf>
    <xf numFmtId="0" fontId="9" fillId="0" borderId="0" xfId="0" applyFont="1" applyFill="1"/>
    <xf numFmtId="164" fontId="9" fillId="0" borderId="0" xfId="0" applyNumberFormat="1" applyFont="1" applyBorder="1"/>
    <xf numFmtId="0" fontId="9" fillId="0" borderId="0" xfId="0" applyFont="1" applyAlignment="1">
      <alignment horizontal="left"/>
    </xf>
    <xf numFmtId="0" fontId="0" fillId="0" borderId="0" xfId="0" applyBorder="1"/>
    <xf numFmtId="0" fontId="12" fillId="0" borderId="0" xfId="0" applyFont="1"/>
    <xf numFmtId="0" fontId="13" fillId="0" borderId="0" xfId="0" applyFont="1"/>
    <xf numFmtId="0" fontId="0" fillId="0" borderId="0" xfId="0" applyFont="1"/>
    <xf numFmtId="0" fontId="14" fillId="0" borderId="0" xfId="0" applyFont="1"/>
    <xf numFmtId="0" fontId="14" fillId="0" borderId="0" xfId="0" applyFont="1" applyAlignment="1"/>
    <xf numFmtId="0" fontId="14" fillId="0" borderId="0" xfId="0" applyFont="1" applyFill="1"/>
    <xf numFmtId="0" fontId="11" fillId="2" borderId="0" xfId="0" applyFont="1" applyFill="1" applyBorder="1" applyAlignment="1">
      <alignment vertical="center"/>
    </xf>
    <xf numFmtId="0" fontId="16" fillId="3" borderId="3" xfId="0" applyFont="1" applyFill="1" applyBorder="1" applyAlignment="1">
      <alignment horizontal="center" vertical="center" wrapText="1"/>
    </xf>
    <xf numFmtId="0" fontId="0" fillId="0" borderId="3" xfId="0" applyFont="1" applyBorder="1" applyAlignment="1">
      <alignment horizontal="center" vertical="center" wrapText="1"/>
    </xf>
    <xf numFmtId="0" fontId="21" fillId="5" borderId="0" xfId="1" applyFont="1" applyFill="1" applyBorder="1" applyAlignment="1">
      <alignment horizontal="center" vertical="center" shrinkToFit="1"/>
    </xf>
    <xf numFmtId="0" fontId="0" fillId="2" borderId="0" xfId="0" applyFill="1"/>
    <xf numFmtId="0" fontId="16" fillId="2" borderId="0" xfId="0" applyFont="1" applyFill="1"/>
    <xf numFmtId="0" fontId="16" fillId="3" borderId="3" xfId="0" applyFont="1" applyFill="1" applyBorder="1" applyAlignment="1">
      <alignment horizontal="center" vertical="center"/>
    </xf>
    <xf numFmtId="0" fontId="16" fillId="2" borderId="3" xfId="0" applyFont="1" applyFill="1" applyBorder="1" applyAlignment="1">
      <alignment vertical="center"/>
    </xf>
    <xf numFmtId="0" fontId="5" fillId="2" borderId="0" xfId="0" applyFont="1" applyFill="1" applyAlignment="1">
      <alignment horizontal="center"/>
    </xf>
    <xf numFmtId="0" fontId="5" fillId="2" borderId="0" xfId="0" applyFont="1" applyFill="1"/>
    <xf numFmtId="0" fontId="0" fillId="2" borderId="0" xfId="0" applyFill="1" applyAlignment="1">
      <alignment horizontal="center"/>
    </xf>
    <xf numFmtId="0" fontId="12" fillId="7" borderId="24" xfId="0" applyFont="1" applyFill="1" applyBorder="1" applyAlignment="1">
      <alignment horizontal="center" vertical="center"/>
    </xf>
    <xf numFmtId="0" fontId="16" fillId="3" borderId="24" xfId="0" applyFont="1" applyFill="1" applyBorder="1" applyAlignment="1">
      <alignment horizontal="center" vertical="center"/>
    </xf>
    <xf numFmtId="0" fontId="16" fillId="3" borderId="18" xfId="0" applyFont="1" applyFill="1" applyBorder="1" applyAlignment="1">
      <alignment horizontal="center" vertical="center"/>
    </xf>
    <xf numFmtId="0" fontId="0" fillId="2" borderId="0" xfId="0" applyFill="1" applyBorder="1" applyAlignment="1">
      <alignment horizontal="center"/>
    </xf>
    <xf numFmtId="0" fontId="0" fillId="2" borderId="0" xfId="0" applyFill="1" applyBorder="1" applyAlignment="1"/>
    <xf numFmtId="49" fontId="0" fillId="0" borderId="3" xfId="0" applyNumberFormat="1" applyFont="1" applyBorder="1"/>
    <xf numFmtId="0" fontId="19" fillId="2" borderId="0" xfId="0" applyFont="1" applyFill="1" applyAlignment="1">
      <alignment vertical="center"/>
    </xf>
    <xf numFmtId="0" fontId="19" fillId="2" borderId="0" xfId="0" applyFont="1" applyFill="1" applyBorder="1" applyAlignment="1">
      <alignment vertical="center"/>
    </xf>
    <xf numFmtId="0" fontId="0" fillId="0" borderId="0" xfId="0" applyFont="1" applyAlignment="1">
      <alignment horizontal="left"/>
    </xf>
    <xf numFmtId="0" fontId="0" fillId="0" borderId="0" xfId="0" applyFill="1" applyBorder="1"/>
    <xf numFmtId="0" fontId="15" fillId="0" borderId="0" xfId="0" applyFont="1" applyFill="1" applyBorder="1" applyAlignment="1">
      <alignment vertical="center"/>
    </xf>
    <xf numFmtId="0" fontId="11" fillId="0" borderId="0" xfId="0" applyFont="1" applyFill="1" applyBorder="1" applyAlignment="1">
      <alignment vertical="center"/>
    </xf>
    <xf numFmtId="0" fontId="16" fillId="0" borderId="0" xfId="0" applyFont="1" applyFill="1" applyBorder="1" applyAlignment="1">
      <alignment vertical="center"/>
    </xf>
    <xf numFmtId="0" fontId="5" fillId="0" borderId="0" xfId="0" applyFont="1" applyFill="1" applyBorder="1" applyAlignment="1">
      <alignment horizontal="left"/>
    </xf>
    <xf numFmtId="0" fontId="16"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0" fillId="0" borderId="0" xfId="0" applyFont="1" applyFill="1" applyBorder="1" applyAlignment="1">
      <alignment vertical="center"/>
    </xf>
    <xf numFmtId="0" fontId="0" fillId="0" borderId="0" xfId="0" applyFont="1" applyFill="1" applyBorder="1" applyAlignment="1">
      <alignment vertical="center" wrapText="1"/>
    </xf>
    <xf numFmtId="0" fontId="16" fillId="0" borderId="0" xfId="0" applyFont="1" applyFill="1" applyBorder="1" applyAlignment="1">
      <alignment vertical="center" wrapText="1"/>
    </xf>
    <xf numFmtId="0" fontId="20" fillId="0" borderId="0" xfId="0" applyFont="1" applyFill="1" applyAlignment="1">
      <alignment vertical="center"/>
    </xf>
    <xf numFmtId="0" fontId="20" fillId="0" borderId="0" xfId="0" applyFont="1" applyFill="1" applyAlignment="1">
      <alignment horizontal="center" vertical="center"/>
    </xf>
    <xf numFmtId="0" fontId="0" fillId="0" borderId="0" xfId="0" applyFill="1"/>
    <xf numFmtId="0" fontId="12" fillId="0" borderId="0" xfId="0" applyFont="1" applyFill="1" applyAlignment="1">
      <alignment vertical="center"/>
    </xf>
    <xf numFmtId="164" fontId="23" fillId="0" borderId="0" xfId="0" applyNumberFormat="1" applyFont="1" applyBorder="1" applyAlignment="1"/>
    <xf numFmtId="0" fontId="26" fillId="4" borderId="0" xfId="0" applyFont="1" applyFill="1" applyAlignment="1">
      <alignment horizontal="center" vertical="center"/>
    </xf>
    <xf numFmtId="0" fontId="0" fillId="0" borderId="0" xfId="0"/>
    <xf numFmtId="49" fontId="0" fillId="0" borderId="3" xfId="0" applyNumberFormat="1" applyFont="1" applyBorder="1" applyAlignment="1">
      <alignment horizontal="left"/>
    </xf>
    <xf numFmtId="49" fontId="0" fillId="8" borderId="47" xfId="0" applyNumberFormat="1" applyFill="1" applyBorder="1" applyAlignment="1">
      <alignment horizontal="left"/>
    </xf>
    <xf numFmtId="49" fontId="0" fillId="8" borderId="47" xfId="0" applyNumberFormat="1" applyFill="1" applyBorder="1" applyAlignment="1">
      <alignment horizontal="left"/>
    </xf>
    <xf numFmtId="0" fontId="0" fillId="0" borderId="0" xfId="0"/>
    <xf numFmtId="49" fontId="0" fillId="8" borderId="47" xfId="0" applyNumberFormat="1" applyFill="1" applyBorder="1" applyAlignment="1">
      <alignment horizontal="left"/>
    </xf>
    <xf numFmtId="49" fontId="0" fillId="8" borderId="47" xfId="0" applyNumberFormat="1" applyFill="1" applyBorder="1" applyAlignment="1">
      <alignment horizontal="left"/>
    </xf>
    <xf numFmtId="0" fontId="0" fillId="7" borderId="0" xfId="0" applyFill="1"/>
    <xf numFmtId="49" fontId="0" fillId="8" borderId="47" xfId="0" applyNumberFormat="1" applyFill="1" applyBorder="1" applyAlignment="1">
      <alignment horizontal="left"/>
    </xf>
    <xf numFmtId="49" fontId="0" fillId="8" borderId="47" xfId="0" applyNumberFormat="1" applyFill="1" applyBorder="1" applyAlignment="1">
      <alignment horizontal="left"/>
    </xf>
    <xf numFmtId="49" fontId="0" fillId="8" borderId="47" xfId="0" applyNumberFormat="1" applyFill="1" applyBorder="1" applyAlignment="1">
      <alignment horizontal="left"/>
    </xf>
    <xf numFmtId="49" fontId="0" fillId="8" borderId="47" xfId="0" applyNumberFormat="1" applyFill="1" applyBorder="1" applyAlignment="1">
      <alignment horizontal="left"/>
    </xf>
    <xf numFmtId="49" fontId="0" fillId="8" borderId="47" xfId="0" applyNumberFormat="1" applyFill="1" applyBorder="1" applyAlignment="1">
      <alignment horizontal="left"/>
    </xf>
    <xf numFmtId="49" fontId="0" fillId="8" borderId="47" xfId="0" applyNumberFormat="1" applyFill="1" applyBorder="1" applyAlignment="1">
      <alignment horizontal="left"/>
    </xf>
    <xf numFmtId="0" fontId="0" fillId="0" borderId="0" xfId="0" applyFont="1" applyFill="1"/>
    <xf numFmtId="49" fontId="0" fillId="8" borderId="47" xfId="0" applyNumberFormat="1" applyFill="1" applyBorder="1" applyAlignment="1">
      <alignment horizontal="left"/>
    </xf>
    <xf numFmtId="49" fontId="0" fillId="8" borderId="47" xfId="0" applyNumberFormat="1" applyFill="1" applyBorder="1" applyAlignment="1">
      <alignment horizontal="left"/>
    </xf>
    <xf numFmtId="0" fontId="30" fillId="6" borderId="3" xfId="2" applyNumberFormat="1" applyFont="1" applyFill="1" applyBorder="1" applyAlignment="1">
      <alignment horizontal="center" vertical="center" shrinkToFit="1"/>
    </xf>
    <xf numFmtId="0" fontId="0" fillId="2" borderId="3" xfId="0" applyFont="1" applyFill="1" applyBorder="1" applyAlignment="1">
      <alignment horizontal="center" vertical="center"/>
    </xf>
    <xf numFmtId="0" fontId="28" fillId="6" borderId="3" xfId="1" applyFont="1" applyFill="1" applyBorder="1" applyAlignment="1">
      <alignment horizontal="center" vertical="center" shrinkToFit="1"/>
    </xf>
    <xf numFmtId="0" fontId="16" fillId="2" borderId="3" xfId="0" applyFont="1" applyFill="1" applyBorder="1" applyAlignment="1">
      <alignment horizontal="center" vertical="center"/>
    </xf>
    <xf numFmtId="0" fontId="0" fillId="0" borderId="0" xfId="0"/>
    <xf numFmtId="49" fontId="0" fillId="8" borderId="47" xfId="0" applyNumberFormat="1" applyFill="1" applyBorder="1" applyAlignment="1">
      <alignment horizontal="left"/>
    </xf>
    <xf numFmtId="0" fontId="0" fillId="0" borderId="19" xfId="0" applyNumberFormat="1" applyFont="1" applyBorder="1" applyAlignment="1">
      <alignment horizontal="center" vertical="center" wrapText="1"/>
    </xf>
    <xf numFmtId="0" fontId="22" fillId="5" borderId="3" xfId="1" applyFont="1" applyFill="1" applyBorder="1" applyAlignment="1">
      <alignment vertical="center" shrinkToFit="1"/>
    </xf>
    <xf numFmtId="0" fontId="12" fillId="7" borderId="0" xfId="0" applyFont="1" applyFill="1" applyAlignment="1">
      <alignment horizontal="center"/>
    </xf>
    <xf numFmtId="0" fontId="34" fillId="0" borderId="3" xfId="0" applyNumberFormat="1" applyFont="1" applyBorder="1" applyAlignment="1">
      <alignment horizontal="center" vertical="center"/>
    </xf>
    <xf numFmtId="0" fontId="0" fillId="3" borderId="3" xfId="0" applyFont="1" applyFill="1" applyBorder="1" applyAlignment="1">
      <alignment horizontal="center" vertical="center"/>
    </xf>
    <xf numFmtId="0" fontId="21" fillId="5" borderId="3" xfId="1" applyFont="1" applyFill="1" applyBorder="1" applyAlignment="1">
      <alignment horizontal="center" vertical="center" shrinkToFit="1"/>
    </xf>
    <xf numFmtId="0" fontId="16" fillId="2" borderId="3" xfId="0" applyNumberFormat="1" applyFont="1" applyFill="1" applyBorder="1" applyAlignment="1">
      <alignment horizontal="center" vertical="center"/>
    </xf>
    <xf numFmtId="0" fontId="36" fillId="3" borderId="0" xfId="0" applyFont="1" applyFill="1"/>
    <xf numFmtId="0" fontId="9" fillId="3" borderId="0" xfId="0" applyFont="1" applyFill="1"/>
    <xf numFmtId="0" fontId="34" fillId="0" borderId="3" xfId="0" applyNumberFormat="1" applyFont="1" applyBorder="1" applyAlignment="1">
      <alignment horizontal="center" vertical="center"/>
    </xf>
    <xf numFmtId="0" fontId="21" fillId="5" borderId="3" xfId="1" applyFont="1" applyFill="1" applyBorder="1" applyAlignment="1">
      <alignment horizontal="center" vertical="center" shrinkToFit="1"/>
    </xf>
    <xf numFmtId="0" fontId="37" fillId="0" borderId="0" xfId="0" applyFont="1"/>
    <xf numFmtId="2" fontId="13" fillId="0" borderId="0" xfId="0" applyNumberFormat="1" applyFont="1"/>
    <xf numFmtId="0" fontId="37" fillId="0" borderId="0" xfId="0" applyFont="1" applyAlignment="1"/>
    <xf numFmtId="0" fontId="38" fillId="0" borderId="0" xfId="0" applyFont="1"/>
    <xf numFmtId="0" fontId="39" fillId="0" borderId="0" xfId="0" applyFont="1" applyBorder="1" applyAlignment="1">
      <alignment horizontal="center" vertical="center"/>
    </xf>
    <xf numFmtId="0" fontId="39" fillId="0" borderId="0" xfId="0" applyFont="1" applyBorder="1" applyAlignment="1">
      <alignment horizontal="left" vertical="center"/>
    </xf>
    <xf numFmtId="0" fontId="14" fillId="0" borderId="0" xfId="0" applyFont="1" applyBorder="1"/>
    <xf numFmtId="0" fontId="38" fillId="0" borderId="0" xfId="0" applyFont="1" applyBorder="1"/>
    <xf numFmtId="0" fontId="2" fillId="0" borderId="0" xfId="0" applyFont="1" applyFill="1" applyBorder="1" applyAlignment="1"/>
    <xf numFmtId="0" fontId="0" fillId="2" borderId="3" xfId="0" applyFont="1" applyFill="1" applyBorder="1" applyAlignment="1">
      <alignment horizontal="center" vertical="center"/>
    </xf>
    <xf numFmtId="0" fontId="16" fillId="2" borderId="3" xfId="0" applyFont="1" applyFill="1" applyBorder="1" applyAlignment="1">
      <alignment horizontal="center" vertical="center"/>
    </xf>
    <xf numFmtId="0" fontId="21" fillId="5" borderId="3" xfId="1" applyFont="1" applyFill="1" applyBorder="1" applyAlignment="1">
      <alignment horizontal="center" vertical="center" shrinkToFit="1"/>
    </xf>
    <xf numFmtId="0" fontId="0" fillId="3" borderId="2" xfId="0" applyFont="1" applyFill="1" applyBorder="1" applyAlignment="1">
      <alignment horizontal="center" vertical="center"/>
    </xf>
    <xf numFmtId="0" fontId="26" fillId="4" borderId="5" xfId="0" applyFont="1" applyFill="1" applyBorder="1" applyAlignment="1">
      <alignment horizontal="center" vertical="center"/>
    </xf>
    <xf numFmtId="0" fontId="28" fillId="6" borderId="3" xfId="1" applyFont="1" applyFill="1" applyBorder="1" applyAlignment="1">
      <alignment horizontal="center" vertical="center" shrinkToFit="1"/>
    </xf>
    <xf numFmtId="0" fontId="0" fillId="2" borderId="3" xfId="0" applyFont="1" applyFill="1" applyBorder="1" applyAlignment="1">
      <alignment horizontal="center" vertical="center"/>
    </xf>
    <xf numFmtId="0" fontId="26" fillId="4" borderId="3" xfId="0" applyFont="1" applyFill="1" applyBorder="1" applyAlignment="1">
      <alignment horizontal="center"/>
    </xf>
    <xf numFmtId="0" fontId="16" fillId="2" borderId="3" xfId="0" applyFont="1" applyFill="1" applyBorder="1" applyAlignment="1">
      <alignment horizontal="center" vertical="center"/>
    </xf>
    <xf numFmtId="0" fontId="2" fillId="0" borderId="0" xfId="0" applyFont="1" applyBorder="1" applyAlignment="1">
      <alignment vertical="top"/>
    </xf>
    <xf numFmtId="2" fontId="38" fillId="0" borderId="0" xfId="0" applyNumberFormat="1" applyFont="1"/>
    <xf numFmtId="0" fontId="41" fillId="6" borderId="3" xfId="0" applyFont="1" applyFill="1" applyBorder="1" applyAlignment="1">
      <alignment horizontal="center"/>
    </xf>
    <xf numFmtId="0" fontId="22" fillId="5" borderId="3" xfId="1" applyNumberFormat="1" applyFont="1" applyFill="1" applyBorder="1" applyAlignment="1">
      <alignment horizontal="center" vertical="center" shrinkToFit="1"/>
    </xf>
    <xf numFmtId="0" fontId="42" fillId="0" borderId="0" xfId="0" applyFont="1"/>
    <xf numFmtId="0" fontId="42" fillId="3" borderId="0" xfId="0" applyFont="1" applyFill="1"/>
    <xf numFmtId="0" fontId="14" fillId="3" borderId="0" xfId="0" applyFont="1" applyFill="1"/>
    <xf numFmtId="0" fontId="39" fillId="0" borderId="11" xfId="0" applyFont="1" applyFill="1" applyBorder="1" applyAlignment="1"/>
    <xf numFmtId="0" fontId="39" fillId="0" borderId="0" xfId="0" applyFont="1" applyFill="1" applyAlignment="1"/>
    <xf numFmtId="0" fontId="39" fillId="0" borderId="0" xfId="0" applyFont="1" applyBorder="1" applyAlignment="1">
      <alignment vertical="top"/>
    </xf>
    <xf numFmtId="0" fontId="43" fillId="0" borderId="0" xfId="0" applyFont="1" applyBorder="1" applyAlignment="1">
      <alignment vertical="center" wrapText="1"/>
    </xf>
    <xf numFmtId="0" fontId="0" fillId="0" borderId="0" xfId="0" applyFont="1" applyAlignment="1"/>
    <xf numFmtId="0" fontId="39" fillId="0" borderId="0" xfId="0" applyFont="1" applyBorder="1" applyAlignment="1">
      <alignment vertical="top" wrapText="1"/>
    </xf>
    <xf numFmtId="0" fontId="2" fillId="0" borderId="0" xfId="0" applyFont="1" applyFill="1" applyBorder="1" applyAlignment="1">
      <alignment vertical="center"/>
    </xf>
    <xf numFmtId="0" fontId="2" fillId="0" borderId="11" xfId="0" applyFont="1" applyFill="1" applyBorder="1" applyAlignment="1">
      <alignment vertical="center"/>
    </xf>
    <xf numFmtId="0" fontId="2" fillId="0" borderId="0" xfId="0" applyFont="1" applyFill="1" applyAlignment="1">
      <alignment vertical="center"/>
    </xf>
    <xf numFmtId="0" fontId="31" fillId="0" borderId="0" xfId="0" applyFont="1" applyFill="1" applyBorder="1" applyAlignment="1">
      <alignment vertical="center"/>
    </xf>
    <xf numFmtId="0" fontId="26" fillId="0" borderId="0" xfId="0" applyFont="1" applyFill="1" applyBorder="1" applyAlignment="1">
      <alignment vertical="center"/>
    </xf>
    <xf numFmtId="0" fontId="26" fillId="0" borderId="0" xfId="0" applyFont="1" applyFill="1" applyBorder="1" applyAlignment="1">
      <alignment horizontal="center"/>
    </xf>
    <xf numFmtId="0" fontId="35" fillId="0" borderId="0" xfId="0" applyFont="1" applyFill="1" applyBorder="1" applyAlignment="1">
      <alignment vertical="center"/>
    </xf>
    <xf numFmtId="0" fontId="22" fillId="0" borderId="0" xfId="1" applyFont="1" applyFill="1" applyBorder="1" applyAlignment="1">
      <alignment vertical="center" shrinkToFit="1"/>
    </xf>
    <xf numFmtId="0" fontId="9" fillId="0" borderId="0" xfId="0" applyFont="1" applyFill="1" applyBorder="1"/>
    <xf numFmtId="0" fontId="30" fillId="0" borderId="0" xfId="2" applyFont="1" applyFill="1" applyBorder="1" applyAlignment="1">
      <alignment vertical="center" shrinkToFit="1"/>
    </xf>
    <xf numFmtId="0" fontId="30" fillId="0" borderId="0" xfId="2" applyNumberFormat="1" applyFont="1" applyFill="1" applyBorder="1" applyAlignment="1">
      <alignment horizontal="center" vertical="center" shrinkToFit="1"/>
    </xf>
    <xf numFmtId="0" fontId="34" fillId="0" borderId="3" xfId="0" applyNumberFormat="1" applyFont="1" applyBorder="1" applyAlignment="1">
      <alignment horizontal="center" vertical="center"/>
    </xf>
    <xf numFmtId="0" fontId="34" fillId="0" borderId="3" xfId="0" applyNumberFormat="1" applyFont="1" applyBorder="1" applyAlignment="1">
      <alignment horizontal="center" vertical="center"/>
    </xf>
    <xf numFmtId="0" fontId="21" fillId="5" borderId="3" xfId="1" applyFont="1" applyFill="1" applyBorder="1" applyAlignment="1">
      <alignment horizontal="center" vertical="center" shrinkToFit="1"/>
    </xf>
    <xf numFmtId="0" fontId="34" fillId="0" borderId="3" xfId="0" applyNumberFormat="1" applyFont="1" applyBorder="1" applyAlignment="1">
      <alignment horizontal="center" vertical="center"/>
    </xf>
    <xf numFmtId="49" fontId="0" fillId="8" borderId="47" xfId="0" applyNumberFormat="1" applyFill="1" applyBorder="1" applyAlignment="1">
      <alignment horizontal="left"/>
    </xf>
    <xf numFmtId="0" fontId="34" fillId="0" borderId="3" xfId="0" applyNumberFormat="1" applyFont="1" applyBorder="1" applyAlignment="1">
      <alignment horizontal="center" vertical="center"/>
    </xf>
    <xf numFmtId="0" fontId="16" fillId="6" borderId="34" xfId="0" applyFont="1" applyFill="1" applyBorder="1" applyAlignment="1">
      <alignment horizontal="center" vertical="center"/>
    </xf>
    <xf numFmtId="0" fontId="16" fillId="6" borderId="35" xfId="0" applyFont="1" applyFill="1" applyBorder="1" applyAlignment="1">
      <alignment horizontal="center" vertical="center"/>
    </xf>
    <xf numFmtId="0" fontId="16" fillId="6" borderId="41" xfId="0" applyFont="1" applyFill="1" applyBorder="1" applyAlignment="1">
      <alignment horizontal="center" vertical="center"/>
    </xf>
    <xf numFmtId="0" fontId="16" fillId="6" borderId="48" xfId="0" applyFont="1" applyFill="1" applyBorder="1" applyAlignment="1">
      <alignment horizontal="center" vertical="center"/>
    </xf>
    <xf numFmtId="0" fontId="16" fillId="6" borderId="32" xfId="0" applyFont="1" applyFill="1" applyBorder="1" applyAlignment="1">
      <alignment horizontal="center" vertical="center"/>
    </xf>
    <xf numFmtId="0" fontId="16" fillId="6" borderId="39" xfId="0" applyFont="1" applyFill="1" applyBorder="1" applyAlignment="1">
      <alignment horizontal="center" vertical="center"/>
    </xf>
    <xf numFmtId="0" fontId="16" fillId="6" borderId="10" xfId="0" applyFont="1" applyFill="1" applyBorder="1" applyAlignment="1">
      <alignment horizontal="center" vertical="center"/>
    </xf>
    <xf numFmtId="0" fontId="16" fillId="6" borderId="40" xfId="0" applyFont="1" applyFill="1" applyBorder="1" applyAlignment="1">
      <alignment horizontal="center" vertical="center"/>
    </xf>
    <xf numFmtId="0" fontId="16" fillId="6" borderId="12" xfId="0" applyFont="1" applyFill="1" applyBorder="1" applyAlignment="1">
      <alignment horizontal="center" vertical="center"/>
    </xf>
    <xf numFmtId="0" fontId="16" fillId="6" borderId="45" xfId="0" applyFont="1" applyFill="1" applyBorder="1" applyAlignment="1">
      <alignment horizontal="center" vertical="center"/>
    </xf>
    <xf numFmtId="0" fontId="16" fillId="6" borderId="14" xfId="0" applyFont="1" applyFill="1" applyBorder="1" applyAlignment="1">
      <alignment horizontal="center" vertical="center"/>
    </xf>
    <xf numFmtId="0" fontId="16" fillId="6" borderId="2" xfId="0" applyFont="1" applyFill="1" applyBorder="1" applyAlignment="1">
      <alignment horizontal="center" vertical="center"/>
    </xf>
    <xf numFmtId="0" fontId="0" fillId="2" borderId="39" xfId="0" applyFont="1" applyFill="1" applyBorder="1" applyAlignment="1">
      <alignment horizontal="center" vertical="top" wrapText="1"/>
    </xf>
    <xf numFmtId="0" fontId="0" fillId="2" borderId="8" xfId="0" applyFont="1" applyFill="1" applyBorder="1" applyAlignment="1">
      <alignment horizontal="center" vertical="top" wrapText="1"/>
    </xf>
    <xf numFmtId="0" fontId="0" fillId="2" borderId="26" xfId="0" applyFont="1" applyFill="1" applyBorder="1" applyAlignment="1">
      <alignment horizontal="center" vertical="top" wrapText="1"/>
    </xf>
    <xf numFmtId="0" fontId="0" fillId="2" borderId="40" xfId="0" applyFont="1" applyFill="1" applyBorder="1" applyAlignment="1">
      <alignment horizontal="center" vertical="top" wrapText="1"/>
    </xf>
    <xf numFmtId="0" fontId="0" fillId="2" borderId="0" xfId="0" applyFont="1" applyFill="1" applyBorder="1" applyAlignment="1">
      <alignment horizontal="center" vertical="top" wrapText="1"/>
    </xf>
    <xf numFmtId="0" fontId="0" fillId="2" borderId="27" xfId="0" applyFont="1" applyFill="1" applyBorder="1" applyAlignment="1">
      <alignment horizontal="center" vertical="top" wrapText="1"/>
    </xf>
    <xf numFmtId="0" fontId="0" fillId="2" borderId="41" xfId="0" applyFont="1" applyFill="1" applyBorder="1" applyAlignment="1">
      <alignment horizontal="center" vertical="top" wrapText="1"/>
    </xf>
    <xf numFmtId="0" fontId="0" fillId="2" borderId="42" xfId="0" applyFont="1" applyFill="1" applyBorder="1" applyAlignment="1">
      <alignment horizontal="center" vertical="top" wrapText="1"/>
    </xf>
    <xf numFmtId="0" fontId="0" fillId="2" borderId="43" xfId="0" applyFont="1" applyFill="1" applyBorder="1" applyAlignment="1">
      <alignment horizontal="center" vertical="top" wrapText="1"/>
    </xf>
    <xf numFmtId="0" fontId="34" fillId="0" borderId="3" xfId="0" applyNumberFormat="1" applyFont="1" applyBorder="1" applyAlignment="1">
      <alignment horizontal="center" vertical="center"/>
    </xf>
    <xf numFmtId="0" fontId="0" fillId="3" borderId="0" xfId="0" applyFont="1" applyFill="1"/>
    <xf numFmtId="0" fontId="34" fillId="3" borderId="3" xfId="0" applyNumberFormat="1" applyFont="1" applyFill="1" applyBorder="1" applyAlignment="1">
      <alignment horizontal="center" vertical="center"/>
    </xf>
    <xf numFmtId="0" fontId="0" fillId="0" borderId="0" xfId="0"/>
    <xf numFmtId="49" fontId="0" fillId="8" borderId="47" xfId="0" applyNumberFormat="1" applyFill="1" applyBorder="1" applyAlignment="1">
      <alignment horizontal="left"/>
    </xf>
    <xf numFmtId="49" fontId="0" fillId="8" borderId="0" xfId="0" applyNumberFormat="1" applyFill="1" applyBorder="1" applyAlignment="1">
      <alignment horizontal="left"/>
    </xf>
    <xf numFmtId="49" fontId="0" fillId="8" borderId="50" xfId="0" applyNumberFormat="1" applyFill="1" applyBorder="1" applyAlignment="1">
      <alignment horizontal="left"/>
    </xf>
    <xf numFmtId="49" fontId="0" fillId="0" borderId="47" xfId="0" applyNumberFormat="1" applyFill="1" applyBorder="1" applyAlignment="1">
      <alignment horizontal="left"/>
    </xf>
    <xf numFmtId="0" fontId="34" fillId="0" borderId="3" xfId="0" applyNumberFormat="1" applyFont="1" applyBorder="1" applyAlignment="1">
      <alignment horizontal="center" vertical="center"/>
    </xf>
    <xf numFmtId="0" fontId="0" fillId="3" borderId="2" xfId="0" applyFont="1" applyFill="1" applyBorder="1" applyAlignment="1">
      <alignment horizontal="center" vertical="center"/>
    </xf>
    <xf numFmtId="0" fontId="16" fillId="6" borderId="32" xfId="0" applyFont="1" applyFill="1" applyBorder="1" applyAlignment="1">
      <alignment horizontal="center" vertical="center"/>
    </xf>
    <xf numFmtId="0" fontId="16" fillId="6" borderId="39" xfId="0" applyFont="1" applyFill="1" applyBorder="1" applyAlignment="1">
      <alignment horizontal="center" vertical="center"/>
    </xf>
    <xf numFmtId="0" fontId="16" fillId="6" borderId="10" xfId="0" applyFont="1" applyFill="1" applyBorder="1" applyAlignment="1">
      <alignment horizontal="center" vertical="center"/>
    </xf>
    <xf numFmtId="0" fontId="16" fillId="6" borderId="40" xfId="0" applyFont="1" applyFill="1" applyBorder="1" applyAlignment="1">
      <alignment horizontal="center" vertical="center"/>
    </xf>
    <xf numFmtId="0" fontId="16" fillId="6" borderId="12" xfId="0" applyFont="1" applyFill="1" applyBorder="1" applyAlignment="1">
      <alignment horizontal="center" vertical="center"/>
    </xf>
    <xf numFmtId="0" fontId="16" fillId="6" borderId="45" xfId="0" applyFont="1" applyFill="1" applyBorder="1" applyAlignment="1">
      <alignment horizontal="center" vertical="center"/>
    </xf>
    <xf numFmtId="0" fontId="16" fillId="6" borderId="14" xfId="0" applyFont="1" applyFill="1" applyBorder="1" applyAlignment="1">
      <alignment horizontal="center" vertical="center"/>
    </xf>
    <xf numFmtId="0" fontId="16" fillId="6" borderId="34" xfId="0" applyFont="1" applyFill="1" applyBorder="1" applyAlignment="1">
      <alignment horizontal="center" vertical="center"/>
    </xf>
    <xf numFmtId="0" fontId="0" fillId="2" borderId="39" xfId="0" applyFont="1" applyFill="1" applyBorder="1" applyAlignment="1">
      <alignment horizontal="center" vertical="top" wrapText="1"/>
    </xf>
    <xf numFmtId="0" fontId="0" fillId="2" borderId="8" xfId="0" applyFont="1" applyFill="1" applyBorder="1" applyAlignment="1">
      <alignment horizontal="center" vertical="top" wrapText="1"/>
    </xf>
    <xf numFmtId="0" fontId="0" fillId="2" borderId="26" xfId="0" applyFont="1" applyFill="1" applyBorder="1" applyAlignment="1">
      <alignment horizontal="center" vertical="top" wrapText="1"/>
    </xf>
    <xf numFmtId="0" fontId="0" fillId="2" borderId="40" xfId="0" applyFont="1" applyFill="1" applyBorder="1" applyAlignment="1">
      <alignment horizontal="center" vertical="top" wrapText="1"/>
    </xf>
    <xf numFmtId="0" fontId="0" fillId="2" borderId="0" xfId="0" applyFont="1" applyFill="1" applyBorder="1" applyAlignment="1">
      <alignment horizontal="center" vertical="top" wrapText="1"/>
    </xf>
    <xf numFmtId="0" fontId="0" fillId="2" borderId="27" xfId="0" applyFont="1" applyFill="1" applyBorder="1" applyAlignment="1">
      <alignment horizontal="center" vertical="top" wrapText="1"/>
    </xf>
    <xf numFmtId="0" fontId="0" fillId="2" borderId="41" xfId="0" applyFont="1" applyFill="1" applyBorder="1" applyAlignment="1">
      <alignment horizontal="center" vertical="top" wrapText="1"/>
    </xf>
    <xf numFmtId="0" fontId="0" fillId="2" borderId="42" xfId="0" applyFont="1" applyFill="1" applyBorder="1" applyAlignment="1">
      <alignment horizontal="center" vertical="top" wrapText="1"/>
    </xf>
    <xf numFmtId="0" fontId="0" fillId="2" borderId="43" xfId="0" applyFont="1" applyFill="1" applyBorder="1" applyAlignment="1">
      <alignment horizontal="center" vertical="top" wrapText="1"/>
    </xf>
    <xf numFmtId="0" fontId="16" fillId="6" borderId="2" xfId="0" applyFont="1" applyFill="1" applyBorder="1" applyAlignment="1">
      <alignment horizontal="center" vertical="center"/>
    </xf>
    <xf numFmtId="0" fontId="26" fillId="4" borderId="5" xfId="0" applyFont="1" applyFill="1" applyBorder="1" applyAlignment="1">
      <alignment horizontal="center" vertical="center"/>
    </xf>
    <xf numFmtId="0" fontId="16" fillId="6" borderId="41" xfId="0" applyFont="1" applyFill="1" applyBorder="1" applyAlignment="1">
      <alignment horizontal="center" vertical="center"/>
    </xf>
    <xf numFmtId="0" fontId="16" fillId="6" borderId="48" xfId="0" applyFont="1" applyFill="1" applyBorder="1" applyAlignment="1">
      <alignment horizontal="center" vertical="center"/>
    </xf>
    <xf numFmtId="0" fontId="28" fillId="6" borderId="3" xfId="1" applyFont="1" applyFill="1" applyBorder="1" applyAlignment="1">
      <alignment horizontal="center" vertical="center" shrinkToFit="1"/>
    </xf>
    <xf numFmtId="0" fontId="16" fillId="6" borderId="35" xfId="0" applyFont="1" applyFill="1" applyBorder="1" applyAlignment="1">
      <alignment horizontal="center" vertical="center"/>
    </xf>
    <xf numFmtId="0" fontId="0" fillId="2" borderId="3" xfId="0" applyFont="1" applyFill="1" applyBorder="1" applyAlignment="1">
      <alignment horizontal="center" vertical="center"/>
    </xf>
    <xf numFmtId="0" fontId="16" fillId="2" borderId="3" xfId="0" applyFont="1" applyFill="1" applyBorder="1" applyAlignment="1">
      <alignment horizontal="center" vertical="center"/>
    </xf>
    <xf numFmtId="49" fontId="0" fillId="8" borderId="47" xfId="0" applyNumberFormat="1" applyFill="1" applyBorder="1" applyAlignment="1">
      <alignment horizontal="left"/>
    </xf>
    <xf numFmtId="0" fontId="0" fillId="0" borderId="0" xfId="0"/>
    <xf numFmtId="49" fontId="0" fillId="8" borderId="47" xfId="0" applyNumberFormat="1" applyFill="1" applyBorder="1" applyAlignment="1">
      <alignment horizontal="left"/>
    </xf>
    <xf numFmtId="0" fontId="0" fillId="0" borderId="0" xfId="0"/>
    <xf numFmtId="49" fontId="0" fillId="8" borderId="47" xfId="0" applyNumberFormat="1" applyFill="1" applyBorder="1" applyAlignment="1">
      <alignment horizontal="left"/>
    </xf>
    <xf numFmtId="0" fontId="0" fillId="0" borderId="0" xfId="0"/>
    <xf numFmtId="49" fontId="0" fillId="8" borderId="47" xfId="0" applyNumberFormat="1" applyFill="1" applyBorder="1" applyAlignment="1">
      <alignment horizontal="left"/>
    </xf>
    <xf numFmtId="49" fontId="44" fillId="8" borderId="47" xfId="0" applyNumberFormat="1" applyFont="1" applyFill="1" applyBorder="1" applyAlignment="1">
      <alignment horizontal="left"/>
    </xf>
    <xf numFmtId="0" fontId="44" fillId="0" borderId="0" xfId="0" applyFont="1"/>
    <xf numFmtId="49" fontId="0" fillId="8" borderId="47" xfId="0" applyNumberFormat="1" applyFill="1" applyBorder="1" applyAlignment="1">
      <alignment horizontal="left"/>
    </xf>
    <xf numFmtId="49" fontId="0" fillId="8" borderId="47" xfId="0" applyNumberFormat="1" applyFill="1" applyBorder="1" applyAlignment="1">
      <alignment horizontal="left"/>
    </xf>
    <xf numFmtId="49" fontId="38" fillId="8" borderId="47" xfId="0" applyNumberFormat="1" applyFont="1" applyFill="1" applyBorder="1" applyAlignment="1">
      <alignment horizontal="left"/>
    </xf>
    <xf numFmtId="0" fontId="0" fillId="0" borderId="0" xfId="0"/>
    <xf numFmtId="49" fontId="0" fillId="8" borderId="47" xfId="0" applyNumberFormat="1" applyFill="1" applyBorder="1" applyAlignment="1">
      <alignment horizontal="left"/>
    </xf>
    <xf numFmtId="49" fontId="38" fillId="0" borderId="47" xfId="0" applyNumberFormat="1" applyFont="1" applyFill="1" applyBorder="1" applyAlignment="1">
      <alignment horizontal="left"/>
    </xf>
    <xf numFmtId="49" fontId="0" fillId="0" borderId="0" xfId="0" applyNumberFormat="1" applyFill="1" applyBorder="1" applyAlignment="1">
      <alignment horizontal="left"/>
    </xf>
    <xf numFmtId="49" fontId="45" fillId="0" borderId="0" xfId="0" applyNumberFormat="1" applyFont="1" applyFill="1" applyBorder="1" applyAlignment="1">
      <alignment horizontal="left"/>
    </xf>
    <xf numFmtId="0" fontId="9" fillId="0" borderId="0" xfId="0" applyFont="1" applyFill="1" applyBorder="1" applyAlignment="1"/>
    <xf numFmtId="0" fontId="0" fillId="0" borderId="51" xfId="0" applyBorder="1"/>
    <xf numFmtId="0" fontId="46" fillId="2" borderId="0" xfId="0" applyFont="1" applyFill="1"/>
    <xf numFmtId="0" fontId="46" fillId="0" borderId="0" xfId="0" applyFont="1"/>
    <xf numFmtId="0" fontId="34" fillId="0" borderId="3" xfId="0" applyNumberFormat="1" applyFont="1" applyBorder="1" applyAlignment="1">
      <alignment horizontal="center" vertical="center"/>
    </xf>
    <xf numFmtId="0" fontId="0" fillId="3" borderId="2" xfId="0" applyFont="1" applyFill="1" applyBorder="1" applyAlignment="1">
      <alignment horizontal="center" vertical="center"/>
    </xf>
    <xf numFmtId="0" fontId="26" fillId="4" borderId="5" xfId="0" applyFont="1" applyFill="1" applyBorder="1" applyAlignment="1">
      <alignment horizontal="center" vertical="center"/>
    </xf>
    <xf numFmtId="0" fontId="28" fillId="6" borderId="3" xfId="1" applyFont="1" applyFill="1" applyBorder="1" applyAlignment="1">
      <alignment horizontal="center" vertical="center" shrinkToFit="1"/>
    </xf>
    <xf numFmtId="0" fontId="0" fillId="2" borderId="3" xfId="0" applyFont="1" applyFill="1" applyBorder="1" applyAlignment="1">
      <alignment horizontal="center" vertical="center"/>
    </xf>
    <xf numFmtId="0" fontId="16" fillId="2" borderId="3" xfId="0" applyFont="1" applyFill="1" applyBorder="1" applyAlignment="1">
      <alignment horizontal="center" vertical="center"/>
    </xf>
    <xf numFmtId="49" fontId="0" fillId="0" borderId="3" xfId="0" applyNumberFormat="1" applyBorder="1" applyAlignment="1">
      <alignment horizontal="left"/>
    </xf>
    <xf numFmtId="49" fontId="0" fillId="8" borderId="47" xfId="0" applyNumberFormat="1" applyFill="1" applyBorder="1" applyAlignment="1">
      <alignment horizontal="left"/>
    </xf>
    <xf numFmtId="0" fontId="0" fillId="0" borderId="0" xfId="0"/>
    <xf numFmtId="49" fontId="0" fillId="8" borderId="47" xfId="0" applyNumberFormat="1" applyFill="1" applyBorder="1" applyAlignment="1">
      <alignment horizontal="left"/>
    </xf>
    <xf numFmtId="49" fontId="0" fillId="8" borderId="47" xfId="0" applyNumberFormat="1" applyFill="1" applyBorder="1" applyAlignment="1">
      <alignment horizontal="left"/>
    </xf>
    <xf numFmtId="0" fontId="0" fillId="0" borderId="0" xfId="0"/>
    <xf numFmtId="49" fontId="0" fillId="8" borderId="47" xfId="0" applyNumberFormat="1" applyFill="1" applyBorder="1" applyAlignment="1">
      <alignment horizontal="left"/>
    </xf>
    <xf numFmtId="49" fontId="0" fillId="0" borderId="3" xfId="0" applyNumberFormat="1" applyBorder="1"/>
    <xf numFmtId="0" fontId="16" fillId="0" borderId="0" xfId="0" applyFont="1" applyAlignment="1">
      <alignment vertical="center"/>
    </xf>
    <xf numFmtId="49" fontId="0" fillId="0" borderId="47" xfId="0" applyNumberFormat="1" applyBorder="1" applyAlignment="1">
      <alignment horizontal="left"/>
    </xf>
    <xf numFmtId="0" fontId="15" fillId="0" borderId="0" xfId="0" applyFont="1" applyAlignment="1">
      <alignment vertical="center"/>
    </xf>
    <xf numFmtId="0" fontId="11" fillId="0" borderId="0" xfId="0" applyFont="1" applyAlignment="1">
      <alignment vertical="center"/>
    </xf>
    <xf numFmtId="0" fontId="0" fillId="0" borderId="0" xfId="0" applyAlignment="1">
      <alignment vertical="center"/>
    </xf>
    <xf numFmtId="0" fontId="0" fillId="0" borderId="0" xfId="0" applyAlignment="1">
      <alignment vertical="center" wrapText="1"/>
    </xf>
    <xf numFmtId="0" fontId="0" fillId="0" borderId="0" xfId="0" applyAlignment="1">
      <alignment horizontal="left"/>
    </xf>
    <xf numFmtId="0" fontId="16" fillId="0" borderId="0" xfId="0" applyFont="1" applyAlignment="1">
      <alignment vertical="center" wrapText="1"/>
    </xf>
    <xf numFmtId="0" fontId="16" fillId="0" borderId="0" xfId="0" applyFont="1" applyAlignment="1">
      <alignment horizontal="center" vertical="center" wrapText="1"/>
    </xf>
    <xf numFmtId="0" fontId="0" fillId="0" borderId="0" xfId="0" applyAlignment="1">
      <alignment horizontal="center" vertical="center" wrapText="1"/>
    </xf>
    <xf numFmtId="0" fontId="0" fillId="0" borderId="3" xfId="0" applyBorder="1" applyAlignment="1">
      <alignment horizontal="center" vertical="center" wrapText="1"/>
    </xf>
    <xf numFmtId="0" fontId="0" fillId="0" borderId="19" xfId="0" applyBorder="1" applyAlignment="1">
      <alignment horizontal="center" vertical="center" wrapText="1"/>
    </xf>
    <xf numFmtId="0" fontId="11" fillId="2" borderId="0" xfId="0" applyFont="1" applyFill="1" applyAlignment="1">
      <alignment vertical="center"/>
    </xf>
    <xf numFmtId="0" fontId="20" fillId="0" borderId="0" xfId="0" applyFont="1" applyAlignment="1">
      <alignment vertical="center"/>
    </xf>
    <xf numFmtId="0" fontId="12" fillId="0" borderId="0" xfId="0" applyFont="1" applyAlignment="1">
      <alignment vertical="center"/>
    </xf>
    <xf numFmtId="0" fontId="20" fillId="0" borderId="0" xfId="0" applyFont="1" applyAlignment="1">
      <alignment horizontal="center" vertical="center"/>
    </xf>
    <xf numFmtId="0" fontId="0" fillId="3" borderId="3" xfId="0" applyFill="1" applyBorder="1" applyAlignment="1">
      <alignment horizontal="center" vertical="center"/>
    </xf>
    <xf numFmtId="0" fontId="0" fillId="2" borderId="3" xfId="0" applyFill="1" applyBorder="1" applyAlignment="1">
      <alignment horizontal="center" vertical="center"/>
    </xf>
    <xf numFmtId="0" fontId="39" fillId="0" borderId="0" xfId="0" applyFont="1" applyAlignment="1">
      <alignment horizontal="center" vertical="center"/>
    </xf>
    <xf numFmtId="0" fontId="39" fillId="0" borderId="0" xfId="0" applyFont="1" applyAlignment="1">
      <alignment horizontal="left" vertical="center"/>
    </xf>
    <xf numFmtId="0" fontId="43" fillId="0" borderId="0" xfId="0" applyFont="1" applyAlignment="1">
      <alignment vertical="center" wrapText="1"/>
    </xf>
    <xf numFmtId="0" fontId="39" fillId="0" borderId="11" xfId="0" applyFont="1" applyBorder="1"/>
    <xf numFmtId="0" fontId="39" fillId="0" borderId="0" xfId="0" applyFont="1"/>
    <xf numFmtId="0" fontId="2" fillId="0" borderId="0" xfId="0" applyFont="1" applyAlignment="1">
      <alignment vertical="center"/>
    </xf>
    <xf numFmtId="0" fontId="39" fillId="0" borderId="0" xfId="0" applyFont="1" applyAlignment="1">
      <alignment vertical="top"/>
    </xf>
    <xf numFmtId="0" fontId="2" fillId="0" borderId="0" xfId="0" applyFont="1" applyAlignment="1">
      <alignment vertical="top"/>
    </xf>
    <xf numFmtId="0" fontId="30" fillId="6" borderId="3" xfId="2" applyFont="1" applyFill="1" applyBorder="1" applyAlignment="1">
      <alignment horizontal="center" vertical="center" shrinkToFit="1"/>
    </xf>
    <xf numFmtId="0" fontId="34" fillId="0" borderId="3" xfId="0" applyFont="1" applyBorder="1" applyAlignment="1">
      <alignment horizontal="center" vertical="center"/>
    </xf>
    <xf numFmtId="0" fontId="34" fillId="3" borderId="3" xfId="0" applyFont="1" applyFill="1" applyBorder="1" applyAlignment="1">
      <alignment horizontal="center" vertical="center"/>
    </xf>
    <xf numFmtId="0" fontId="10" fillId="5" borderId="0" xfId="1" applyFont="1" applyFill="1" applyAlignment="1">
      <alignment horizontal="center" vertical="center" shrinkToFit="1"/>
    </xf>
    <xf numFmtId="0" fontId="21" fillId="5" borderId="0" xfId="1" applyFont="1" applyFill="1" applyAlignment="1">
      <alignment horizontal="center" vertical="center" shrinkToFit="1"/>
    </xf>
    <xf numFmtId="164" fontId="23" fillId="0" borderId="0" xfId="0" applyNumberFormat="1" applyFont="1"/>
    <xf numFmtId="164" fontId="9" fillId="0" borderId="0" xfId="0" applyNumberFormat="1" applyFont="1"/>
    <xf numFmtId="0" fontId="8" fillId="0" borderId="0" xfId="0" applyFont="1"/>
    <xf numFmtId="0" fontId="0" fillId="3" borderId="1" xfId="0" applyFill="1" applyBorder="1" applyAlignment="1">
      <alignment horizontal="center" vertical="center"/>
    </xf>
    <xf numFmtId="0" fontId="0" fillId="3" borderId="2" xfId="0" applyFill="1" applyBorder="1" applyAlignment="1">
      <alignment horizontal="center" vertical="center"/>
    </xf>
    <xf numFmtId="0" fontId="33" fillId="2" borderId="3" xfId="0" applyFont="1" applyFill="1" applyBorder="1" applyAlignment="1">
      <alignment horizontal="center" vertical="center" textRotation="255" wrapText="1"/>
    </xf>
    <xf numFmtId="0" fontId="28" fillId="6" borderId="1" xfId="2" applyFont="1" applyFill="1" applyBorder="1" applyAlignment="1">
      <alignment horizontal="center" vertical="center" shrinkToFit="1"/>
    </xf>
    <xf numFmtId="0" fontId="28" fillId="6" borderId="2" xfId="2" applyFont="1" applyFill="1" applyBorder="1" applyAlignment="1">
      <alignment horizontal="center" vertical="center" shrinkToFit="1"/>
    </xf>
    <xf numFmtId="0" fontId="29" fillId="2" borderId="1" xfId="2" applyFont="1" applyFill="1" applyBorder="1" applyAlignment="1">
      <alignment horizontal="center" vertical="center" shrinkToFit="1"/>
    </xf>
    <xf numFmtId="0" fontId="29" fillId="2" borderId="2" xfId="2" applyFont="1" applyFill="1" applyBorder="1" applyAlignment="1">
      <alignment horizontal="center" vertical="center" shrinkToFit="1"/>
    </xf>
    <xf numFmtId="0" fontId="30" fillId="6" borderId="1" xfId="2" applyFont="1" applyFill="1" applyBorder="1" applyAlignment="1">
      <alignment horizontal="center" vertical="center" shrinkToFit="1"/>
    </xf>
    <xf numFmtId="0" fontId="30" fillId="6" borderId="2" xfId="2" applyFont="1" applyFill="1" applyBorder="1" applyAlignment="1">
      <alignment horizontal="center" vertical="center" shrinkToFit="1"/>
    </xf>
    <xf numFmtId="0" fontId="35" fillId="3" borderId="1" xfId="0" applyFont="1" applyFill="1" applyBorder="1" applyAlignment="1">
      <alignment horizontal="center" vertical="center"/>
    </xf>
    <xf numFmtId="0" fontId="35" fillId="3" borderId="2" xfId="0" applyFont="1" applyFill="1" applyBorder="1" applyAlignment="1">
      <alignment horizontal="center" vertical="center"/>
    </xf>
    <xf numFmtId="0" fontId="21" fillId="2" borderId="3" xfId="2" applyFont="1" applyFill="1" applyBorder="1" applyAlignment="1">
      <alignment horizontal="center" vertical="center" wrapText="1" shrinkToFit="1"/>
    </xf>
    <xf numFmtId="0" fontId="34" fillId="0" borderId="3" xfId="0" applyFont="1" applyBorder="1" applyAlignment="1">
      <alignment horizontal="center" vertical="center"/>
    </xf>
    <xf numFmtId="0" fontId="29" fillId="2" borderId="9" xfId="2" applyFont="1" applyFill="1" applyBorder="1" applyAlignment="1">
      <alignment horizontal="center" vertical="center" wrapText="1" shrinkToFit="1"/>
    </xf>
    <xf numFmtId="0" fontId="29" fillId="2" borderId="10" xfId="2" applyFont="1" applyFill="1" applyBorder="1" applyAlignment="1">
      <alignment horizontal="center" vertical="center" wrapText="1" shrinkToFit="1"/>
    </xf>
    <xf numFmtId="0" fontId="29" fillId="2" borderId="13" xfId="2" applyFont="1" applyFill="1" applyBorder="1" applyAlignment="1">
      <alignment horizontal="center" vertical="center" wrapText="1" shrinkToFit="1"/>
    </xf>
    <xf numFmtId="0" fontId="29" fillId="2" borderId="14" xfId="2" applyFont="1" applyFill="1" applyBorder="1" applyAlignment="1">
      <alignment horizontal="center" vertical="center" wrapText="1" shrinkToFit="1"/>
    </xf>
    <xf numFmtId="0" fontId="34" fillId="0" borderId="46" xfId="0" applyFont="1" applyBorder="1" applyAlignment="1">
      <alignment horizontal="center" vertical="center"/>
    </xf>
    <xf numFmtId="0" fontId="34" fillId="0" borderId="7" xfId="0" applyFont="1" applyBorder="1" applyAlignment="1">
      <alignment horizontal="center" vertical="center"/>
    </xf>
    <xf numFmtId="0" fontId="21" fillId="5" borderId="1" xfId="1" applyFont="1" applyFill="1" applyBorder="1" applyAlignment="1">
      <alignment horizontal="center" vertical="center" shrinkToFit="1"/>
    </xf>
    <xf numFmtId="0" fontId="21" fillId="5" borderId="2" xfId="1" applyFont="1" applyFill="1" applyBorder="1" applyAlignment="1">
      <alignment horizontal="center" vertical="center" shrinkToFit="1"/>
    </xf>
    <xf numFmtId="0" fontId="26" fillId="4" borderId="1" xfId="0" applyFont="1" applyFill="1" applyBorder="1" applyAlignment="1">
      <alignment horizontal="center"/>
    </xf>
    <xf numFmtId="0" fontId="26" fillId="4" borderId="2" xfId="0" applyFont="1" applyFill="1" applyBorder="1" applyAlignment="1">
      <alignment horizontal="center"/>
    </xf>
    <xf numFmtId="0" fontId="2" fillId="0" borderId="11" xfId="0" applyFont="1" applyBorder="1" applyAlignment="1">
      <alignment horizontal="left" vertical="center"/>
    </xf>
    <xf numFmtId="0" fontId="2" fillId="0" borderId="0" xfId="0" applyFont="1" applyAlignment="1">
      <alignment horizontal="left" vertical="center"/>
    </xf>
    <xf numFmtId="0" fontId="31" fillId="7" borderId="4" xfId="0" applyFont="1" applyFill="1" applyBorder="1" applyAlignment="1">
      <alignment horizontal="center" vertical="center"/>
    </xf>
    <xf numFmtId="0" fontId="41" fillId="0" borderId="11" xfId="0" applyFont="1" applyBorder="1" applyAlignment="1">
      <alignment horizontal="center" vertical="center" wrapText="1"/>
    </xf>
    <xf numFmtId="0" fontId="41" fillId="0" borderId="0" xfId="0" applyFont="1" applyAlignment="1">
      <alignment horizontal="center" vertical="center" wrapText="1"/>
    </xf>
    <xf numFmtId="0" fontId="39" fillId="0" borderId="0" xfId="0" applyFont="1" applyAlignment="1">
      <alignment horizontal="left" vertical="center" wrapText="1"/>
    </xf>
    <xf numFmtId="0" fontId="16" fillId="6" borderId="34" xfId="0" applyFont="1" applyFill="1" applyBorder="1" applyAlignment="1">
      <alignment horizontal="center" vertical="center"/>
    </xf>
    <xf numFmtId="0" fontId="16" fillId="6" borderId="35" xfId="0" applyFont="1" applyFill="1" applyBorder="1" applyAlignment="1">
      <alignment horizontal="center" vertical="center"/>
    </xf>
    <xf numFmtId="166" fontId="0" fillId="0" borderId="36" xfId="0" applyNumberFormat="1" applyBorder="1" applyAlignment="1">
      <alignment horizontal="center" vertical="center"/>
    </xf>
    <xf numFmtId="166" fontId="0" fillId="0" borderId="38" xfId="0" applyNumberFormat="1" applyBorder="1" applyAlignment="1">
      <alignment horizontal="center" vertical="center"/>
    </xf>
    <xf numFmtId="166" fontId="0" fillId="0" borderId="37" xfId="0" applyNumberFormat="1" applyBorder="1" applyAlignment="1">
      <alignment horizontal="center" vertical="center"/>
    </xf>
    <xf numFmtId="0" fontId="16" fillId="6" borderId="41" xfId="0" applyFont="1" applyFill="1" applyBorder="1" applyAlignment="1">
      <alignment horizontal="center" vertical="center"/>
    </xf>
    <xf numFmtId="0" fontId="16" fillId="6" borderId="48" xfId="0" applyFont="1" applyFill="1" applyBorder="1" applyAlignment="1">
      <alignment horizontal="center" vertical="center"/>
    </xf>
    <xf numFmtId="0" fontId="0" fillId="0" borderId="49" xfId="0" applyBorder="1" applyAlignment="1">
      <alignment horizontal="center" vertical="center"/>
    </xf>
    <xf numFmtId="0" fontId="0" fillId="0" borderId="42" xfId="0" applyBorder="1" applyAlignment="1">
      <alignment horizontal="center" vertical="center"/>
    </xf>
    <xf numFmtId="0" fontId="0" fillId="0" borderId="43" xfId="0" applyBorder="1" applyAlignment="1">
      <alignment horizontal="center" vertical="center"/>
    </xf>
    <xf numFmtId="0" fontId="20" fillId="7" borderId="0" xfId="0" applyFont="1" applyFill="1" applyAlignment="1">
      <alignment horizontal="center" vertical="center"/>
    </xf>
    <xf numFmtId="0" fontId="26" fillId="4" borderId="5" xfId="0" applyFont="1" applyFill="1" applyBorder="1" applyAlignment="1">
      <alignment horizontal="center" vertical="center"/>
    </xf>
    <xf numFmtId="0" fontId="28" fillId="6" borderId="3" xfId="1" applyFont="1" applyFill="1" applyBorder="1" applyAlignment="1">
      <alignment horizontal="center" vertical="center" shrinkToFit="1"/>
    </xf>
    <xf numFmtId="0" fontId="16" fillId="3" borderId="1" xfId="0" applyFont="1" applyFill="1" applyBorder="1" applyAlignment="1">
      <alignment horizontal="center" vertical="center" wrapText="1"/>
    </xf>
    <xf numFmtId="0" fontId="16" fillId="3" borderId="2" xfId="0" applyFont="1" applyFill="1" applyBorder="1" applyAlignment="1">
      <alignment horizontal="center" vertical="center" wrapText="1"/>
    </xf>
    <xf numFmtId="0" fontId="16" fillId="3" borderId="33" xfId="0" applyFont="1" applyFill="1" applyBorder="1" applyAlignment="1">
      <alignment horizontal="center" vertical="center" wrapText="1"/>
    </xf>
    <xf numFmtId="0" fontId="0" fillId="0" borderId="1" xfId="0" applyBorder="1" applyAlignment="1">
      <alignment horizontal="center" vertical="center"/>
    </xf>
    <xf numFmtId="0" fontId="0" fillId="0" borderId="2" xfId="0" applyBorder="1" applyAlignment="1">
      <alignment horizontal="center" vertical="center"/>
    </xf>
    <xf numFmtId="165" fontId="0" fillId="0" borderId="1" xfId="0" applyNumberFormat="1" applyBorder="1" applyAlignment="1">
      <alignment horizontal="center" vertical="center" wrapText="1"/>
    </xf>
    <xf numFmtId="165" fontId="0" fillId="0" borderId="33" xfId="0" applyNumberFormat="1" applyBorder="1" applyAlignment="1">
      <alignment horizontal="center" vertical="center" wrapText="1"/>
    </xf>
    <xf numFmtId="0" fontId="0" fillId="0" borderId="36" xfId="0" applyBorder="1" applyAlignment="1">
      <alignment horizontal="center" vertical="center"/>
    </xf>
    <xf numFmtId="0" fontId="0" fillId="0" borderId="35" xfId="0" applyBorder="1" applyAlignment="1">
      <alignment horizontal="center" vertical="center"/>
    </xf>
    <xf numFmtId="0" fontId="0" fillId="0" borderId="36" xfId="0" applyBorder="1" applyAlignment="1">
      <alignment horizontal="center" vertical="center" wrapText="1"/>
    </xf>
    <xf numFmtId="0" fontId="0" fillId="0" borderId="37" xfId="0" applyBorder="1" applyAlignment="1">
      <alignment horizontal="center" vertical="center" wrapText="1"/>
    </xf>
    <xf numFmtId="0" fontId="16" fillId="6" borderId="32" xfId="0" applyFont="1" applyFill="1" applyBorder="1" applyAlignment="1">
      <alignment horizontal="center" vertical="center"/>
    </xf>
    <xf numFmtId="0" fontId="16" fillId="6" borderId="2" xfId="0" applyFont="1" applyFill="1" applyBorder="1" applyAlignment="1">
      <alignment horizontal="center" vertical="center"/>
    </xf>
    <xf numFmtId="0" fontId="0" fillId="0" borderId="4" xfId="0" applyBorder="1" applyAlignment="1">
      <alignment horizontal="center" vertical="center"/>
    </xf>
    <xf numFmtId="0" fontId="0" fillId="0" borderId="33" xfId="0" applyBorder="1" applyAlignment="1">
      <alignment horizontal="center" vertical="center"/>
    </xf>
    <xf numFmtId="0" fontId="16" fillId="6" borderId="39" xfId="0" applyFont="1" applyFill="1" applyBorder="1" applyAlignment="1">
      <alignment horizontal="center" vertical="center"/>
    </xf>
    <xf numFmtId="0" fontId="16" fillId="6" borderId="10" xfId="0" applyFont="1" applyFill="1" applyBorder="1" applyAlignment="1">
      <alignment horizontal="center" vertical="center"/>
    </xf>
    <xf numFmtId="0" fontId="16" fillId="6" borderId="40" xfId="0" applyFont="1" applyFill="1" applyBorder="1" applyAlignment="1">
      <alignment horizontal="center" vertical="center"/>
    </xf>
    <xf numFmtId="0" fontId="16" fillId="6" borderId="12" xfId="0" applyFont="1" applyFill="1" applyBorder="1" applyAlignment="1">
      <alignment horizontal="center" vertical="center"/>
    </xf>
    <xf numFmtId="0" fontId="16" fillId="6" borderId="45" xfId="0" applyFont="1" applyFill="1" applyBorder="1" applyAlignment="1">
      <alignment horizontal="center" vertical="center"/>
    </xf>
    <xf numFmtId="0" fontId="16" fillId="6" borderId="14" xfId="0" applyFont="1" applyFill="1" applyBorder="1" applyAlignment="1">
      <alignment horizontal="center" vertical="center"/>
    </xf>
    <xf numFmtId="0" fontId="0" fillId="0" borderId="9" xfId="0" applyBorder="1" applyAlignment="1">
      <alignment horizontal="center" vertical="center" wrapText="1"/>
    </xf>
    <xf numFmtId="0" fontId="0" fillId="0" borderId="8" xfId="0" applyBorder="1" applyAlignment="1">
      <alignment horizontal="center" vertical="center" wrapText="1"/>
    </xf>
    <xf numFmtId="0" fontId="0" fillId="0" borderId="26" xfId="0" applyBorder="1" applyAlignment="1">
      <alignment horizontal="center" vertical="center" wrapText="1"/>
    </xf>
    <xf numFmtId="0" fontId="0" fillId="0" borderId="13" xfId="0" applyBorder="1" applyAlignment="1">
      <alignment horizontal="center" vertical="center" wrapText="1"/>
    </xf>
    <xf numFmtId="0" fontId="0" fillId="0" borderId="5" xfId="0" applyBorder="1" applyAlignment="1">
      <alignment horizontal="center" vertical="center" wrapText="1"/>
    </xf>
    <xf numFmtId="0" fontId="0" fillId="0" borderId="28" xfId="0" applyBorder="1" applyAlignment="1">
      <alignment horizontal="center" vertical="center" wrapText="1"/>
    </xf>
    <xf numFmtId="0" fontId="16" fillId="6" borderId="31" xfId="0" applyFont="1" applyFill="1" applyBorder="1" applyAlignment="1">
      <alignment horizontal="center" vertical="center"/>
    </xf>
    <xf numFmtId="0" fontId="16" fillId="6" borderId="44" xfId="0" applyFont="1" applyFill="1" applyBorder="1" applyAlignment="1">
      <alignment horizontal="center" vertical="center"/>
    </xf>
    <xf numFmtId="0" fontId="0" fillId="0" borderId="21"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16" fillId="6" borderId="4" xfId="0" applyFont="1" applyFill="1" applyBorder="1" applyAlignment="1">
      <alignment horizontal="center" vertical="center"/>
    </xf>
    <xf numFmtId="0" fontId="0" fillId="2" borderId="32" xfId="0" applyFill="1" applyBorder="1" applyAlignment="1">
      <alignment horizontal="center" vertical="center"/>
    </xf>
    <xf numFmtId="0" fontId="0" fillId="2" borderId="4" xfId="0" applyFill="1" applyBorder="1" applyAlignment="1">
      <alignment horizontal="center" vertical="center"/>
    </xf>
    <xf numFmtId="0" fontId="0" fillId="2" borderId="33" xfId="0" applyFill="1" applyBorder="1" applyAlignment="1">
      <alignment horizontal="center" vertical="center"/>
    </xf>
    <xf numFmtId="0" fontId="16" fillId="6" borderId="38" xfId="0" applyFont="1" applyFill="1" applyBorder="1" applyAlignment="1">
      <alignment horizontal="center" vertical="center"/>
    </xf>
    <xf numFmtId="0" fontId="0" fillId="2" borderId="39" xfId="0" applyFill="1" applyBorder="1" applyAlignment="1">
      <alignment horizontal="center" vertical="top" wrapText="1"/>
    </xf>
    <xf numFmtId="0" fontId="0" fillId="2" borderId="8" xfId="0" applyFill="1" applyBorder="1" applyAlignment="1">
      <alignment horizontal="center" vertical="top" wrapText="1"/>
    </xf>
    <xf numFmtId="0" fontId="0" fillId="2" borderId="26" xfId="0" applyFill="1" applyBorder="1" applyAlignment="1">
      <alignment horizontal="center" vertical="top" wrapText="1"/>
    </xf>
    <xf numFmtId="0" fontId="0" fillId="2" borderId="40" xfId="0" applyFill="1" applyBorder="1" applyAlignment="1">
      <alignment horizontal="center" vertical="top" wrapText="1"/>
    </xf>
    <xf numFmtId="0" fontId="0" fillId="2" borderId="0" xfId="0" applyFill="1" applyAlignment="1">
      <alignment horizontal="center" vertical="top" wrapText="1"/>
    </xf>
    <xf numFmtId="0" fontId="0" fillId="2" borderId="27" xfId="0" applyFill="1" applyBorder="1" applyAlignment="1">
      <alignment horizontal="center" vertical="top" wrapText="1"/>
    </xf>
    <xf numFmtId="0" fontId="0" fillId="2" borderId="41" xfId="0" applyFill="1" applyBorder="1" applyAlignment="1">
      <alignment horizontal="center" vertical="top" wrapText="1"/>
    </xf>
    <xf numFmtId="0" fontId="0" fillId="2" borderId="42" xfId="0" applyFill="1" applyBorder="1" applyAlignment="1">
      <alignment horizontal="center" vertical="top" wrapText="1"/>
    </xf>
    <xf numFmtId="0" fontId="0" fillId="2" borderId="43" xfId="0" applyFill="1" applyBorder="1" applyAlignment="1">
      <alignment horizontal="center" vertical="top" wrapText="1"/>
    </xf>
    <xf numFmtId="0" fontId="16" fillId="3" borderId="32" xfId="0" applyFont="1" applyFill="1" applyBorder="1" applyAlignment="1">
      <alignment horizontal="center" vertical="center"/>
    </xf>
    <xf numFmtId="0" fontId="16" fillId="3" borderId="4" xfId="0" applyFont="1" applyFill="1" applyBorder="1" applyAlignment="1">
      <alignment horizontal="center" vertical="center"/>
    </xf>
    <xf numFmtId="0" fontId="31" fillId="7" borderId="0" xfId="0" applyFont="1" applyFill="1" applyAlignment="1">
      <alignment horizontal="center"/>
    </xf>
    <xf numFmtId="0" fontId="16" fillId="6" borderId="22" xfId="0" applyFont="1" applyFill="1" applyBorder="1" applyAlignment="1">
      <alignment horizontal="center" vertical="center"/>
    </xf>
    <xf numFmtId="0" fontId="19" fillId="2" borderId="31" xfId="0" applyFont="1" applyFill="1" applyBorder="1" applyAlignment="1">
      <alignment horizontal="center" vertical="center"/>
    </xf>
    <xf numFmtId="0" fontId="19" fillId="2" borderId="22" xfId="0" applyFont="1" applyFill="1" applyBorder="1" applyAlignment="1">
      <alignment horizontal="center" vertical="center"/>
    </xf>
    <xf numFmtId="0" fontId="19" fillId="2" borderId="23" xfId="0" applyFont="1" applyFill="1" applyBorder="1" applyAlignment="1">
      <alignment horizontal="center" vertical="center"/>
    </xf>
    <xf numFmtId="0" fontId="19" fillId="2" borderId="32" xfId="0" applyFont="1" applyFill="1" applyBorder="1" applyAlignment="1">
      <alignment horizontal="center" vertical="center"/>
    </xf>
    <xf numFmtId="0" fontId="19" fillId="2" borderId="4" xfId="0" applyFont="1" applyFill="1" applyBorder="1" applyAlignment="1">
      <alignment horizontal="center" vertical="center"/>
    </xf>
    <xf numFmtId="0" fontId="19" fillId="2" borderId="33" xfId="0" applyFont="1" applyFill="1" applyBorder="1" applyAlignment="1">
      <alignment horizontal="center" vertical="center"/>
    </xf>
    <xf numFmtId="0" fontId="35" fillId="2" borderId="1" xfId="0" applyFont="1" applyFill="1" applyBorder="1" applyAlignment="1">
      <alignment horizontal="center" vertical="center"/>
    </xf>
    <xf numFmtId="0" fontId="35" fillId="2" borderId="2" xfId="0" applyFont="1" applyFill="1" applyBorder="1" applyAlignment="1">
      <alignment horizontal="center" vertical="center"/>
    </xf>
    <xf numFmtId="0" fontId="28" fillId="6" borderId="3" xfId="2" applyFont="1" applyFill="1" applyBorder="1" applyAlignment="1">
      <alignment horizontal="center" vertical="center" shrinkToFit="1"/>
    </xf>
    <xf numFmtId="0" fontId="28" fillId="0" borderId="3" xfId="2" applyFont="1" applyFill="1" applyBorder="1" applyAlignment="1">
      <alignment horizontal="center" vertical="center" wrapText="1" shrinkToFit="1"/>
    </xf>
    <xf numFmtId="0" fontId="0" fillId="0" borderId="49" xfId="0" applyNumberFormat="1" applyFont="1" applyBorder="1" applyAlignment="1">
      <alignment horizontal="center" vertical="center"/>
    </xf>
    <xf numFmtId="0" fontId="0" fillId="0" borderId="42" xfId="0" applyNumberFormat="1" applyFont="1" applyBorder="1" applyAlignment="1">
      <alignment horizontal="center" vertical="center"/>
    </xf>
    <xf numFmtId="0" fontId="0" fillId="0" borderId="43" xfId="0" applyNumberFormat="1" applyFont="1" applyBorder="1" applyAlignment="1">
      <alignment horizontal="center" vertical="center"/>
    </xf>
    <xf numFmtId="0" fontId="41" fillId="6" borderId="1" xfId="0" applyFont="1" applyFill="1" applyBorder="1" applyAlignment="1">
      <alignment horizontal="center"/>
    </xf>
    <xf numFmtId="0" fontId="41" fillId="6" borderId="2" xfId="0" applyFont="1" applyFill="1" applyBorder="1" applyAlignment="1">
      <alignment horizontal="center"/>
    </xf>
    <xf numFmtId="0" fontId="0" fillId="2" borderId="32" xfId="0" applyFont="1" applyFill="1" applyBorder="1" applyAlignment="1">
      <alignment horizontal="center" vertical="center"/>
    </xf>
    <xf numFmtId="0" fontId="0" fillId="2" borderId="4" xfId="0" applyFont="1" applyFill="1" applyBorder="1" applyAlignment="1">
      <alignment horizontal="center" vertical="center"/>
    </xf>
    <xf numFmtId="0" fontId="0" fillId="2" borderId="33" xfId="0" applyFont="1" applyFill="1" applyBorder="1" applyAlignment="1">
      <alignment horizontal="center" vertical="center"/>
    </xf>
    <xf numFmtId="0" fontId="0" fillId="0" borderId="21"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2" borderId="39" xfId="0" applyFont="1" applyFill="1" applyBorder="1" applyAlignment="1">
      <alignment horizontal="center" vertical="center" wrapText="1"/>
    </xf>
    <xf numFmtId="0" fontId="0" fillId="2" borderId="8" xfId="0" applyFont="1" applyFill="1" applyBorder="1" applyAlignment="1">
      <alignment horizontal="center" vertical="center" wrapText="1"/>
    </xf>
    <xf numFmtId="0" fontId="0" fillId="2" borderId="26" xfId="0" applyFont="1" applyFill="1" applyBorder="1" applyAlignment="1">
      <alignment horizontal="center" vertical="center" wrapText="1"/>
    </xf>
    <xf numFmtId="0" fontId="0" fillId="2" borderId="40" xfId="0" applyFont="1" applyFill="1" applyBorder="1" applyAlignment="1">
      <alignment horizontal="center" vertical="center" wrapText="1"/>
    </xf>
    <xf numFmtId="0" fontId="0" fillId="2" borderId="0" xfId="0" applyFont="1" applyFill="1" applyBorder="1" applyAlignment="1">
      <alignment horizontal="center" vertical="center" wrapText="1"/>
    </xf>
    <xf numFmtId="0" fontId="0" fillId="2" borderId="27" xfId="0" applyFont="1" applyFill="1" applyBorder="1" applyAlignment="1">
      <alignment horizontal="center" vertical="center" wrapText="1"/>
    </xf>
    <xf numFmtId="0" fontId="0" fillId="2" borderId="41" xfId="0" applyFont="1" applyFill="1" applyBorder="1" applyAlignment="1">
      <alignment horizontal="center" vertical="center" wrapText="1"/>
    </xf>
    <xf numFmtId="0" fontId="0" fillId="2" borderId="42" xfId="0" applyFont="1" applyFill="1" applyBorder="1" applyAlignment="1">
      <alignment horizontal="center" vertical="center" wrapText="1"/>
    </xf>
    <xf numFmtId="0" fontId="0" fillId="2" borderId="43" xfId="0" applyFont="1" applyFill="1" applyBorder="1" applyAlignment="1">
      <alignment horizontal="center" vertical="center" wrapText="1"/>
    </xf>
    <xf numFmtId="0" fontId="0" fillId="0" borderId="9" xfId="0" applyFont="1" applyBorder="1" applyAlignment="1">
      <alignment horizontal="center" vertical="center" wrapText="1"/>
    </xf>
    <xf numFmtId="0" fontId="0" fillId="0" borderId="8" xfId="0" applyFont="1" applyBorder="1" applyAlignment="1">
      <alignment horizontal="center" vertical="center" wrapText="1"/>
    </xf>
    <xf numFmtId="0" fontId="0" fillId="0" borderId="26" xfId="0" applyFont="1" applyBorder="1" applyAlignment="1">
      <alignment horizontal="center" vertical="center" wrapText="1"/>
    </xf>
    <xf numFmtId="0" fontId="0" fillId="0" borderId="13" xfId="0" applyFont="1" applyBorder="1" applyAlignment="1">
      <alignment horizontal="center" vertical="center" wrapText="1"/>
    </xf>
    <xf numFmtId="0" fontId="0" fillId="0" borderId="5" xfId="0" applyFont="1" applyBorder="1" applyAlignment="1">
      <alignment horizontal="center" vertical="center" wrapText="1"/>
    </xf>
    <xf numFmtId="0" fontId="0" fillId="0" borderId="28" xfId="0" applyFont="1" applyBorder="1" applyAlignment="1">
      <alignment horizontal="center" vertical="center" wrapText="1"/>
    </xf>
    <xf numFmtId="0" fontId="0" fillId="0" borderId="1" xfId="0" applyFont="1" applyBorder="1" applyAlignment="1">
      <alignment horizontal="center" vertical="center"/>
    </xf>
    <xf numFmtId="0" fontId="0" fillId="0" borderId="4" xfId="0" applyFont="1" applyBorder="1" applyAlignment="1">
      <alignment horizontal="center" vertical="center"/>
    </xf>
    <xf numFmtId="0" fontId="0" fillId="0" borderId="33" xfId="0" applyFont="1" applyBorder="1" applyAlignment="1">
      <alignment horizontal="center" vertical="center"/>
    </xf>
    <xf numFmtId="0" fontId="34" fillId="0" borderId="3" xfId="0" applyNumberFormat="1" applyFont="1" applyBorder="1" applyAlignment="1">
      <alignment horizontal="center" vertical="center"/>
    </xf>
    <xf numFmtId="0" fontId="0" fillId="0" borderId="2" xfId="0" applyFont="1" applyBorder="1" applyAlignment="1">
      <alignment horizontal="center" vertical="center"/>
    </xf>
    <xf numFmtId="165" fontId="0" fillId="0" borderId="1" xfId="0" applyNumberFormat="1" applyFont="1" applyBorder="1" applyAlignment="1">
      <alignment horizontal="center" vertical="center" wrapText="1"/>
    </xf>
    <xf numFmtId="165" fontId="0" fillId="0" borderId="33" xfId="0" applyNumberFormat="1" applyFont="1" applyBorder="1" applyAlignment="1">
      <alignment horizontal="center" vertical="center" wrapText="1"/>
    </xf>
    <xf numFmtId="0" fontId="0" fillId="0" borderId="36" xfId="0" applyNumberFormat="1" applyFont="1" applyBorder="1" applyAlignment="1">
      <alignment horizontal="center" vertical="center"/>
    </xf>
    <xf numFmtId="0" fontId="0" fillId="0" borderId="35" xfId="0" applyNumberFormat="1" applyFont="1" applyBorder="1" applyAlignment="1">
      <alignment horizontal="center" vertical="center"/>
    </xf>
    <xf numFmtId="0" fontId="0" fillId="0" borderId="36" xfId="0" applyNumberFormat="1" applyFont="1" applyBorder="1" applyAlignment="1">
      <alignment horizontal="center" vertical="center" wrapText="1"/>
    </xf>
    <xf numFmtId="0" fontId="0" fillId="0" borderId="37" xfId="0" applyNumberFormat="1" applyFont="1" applyBorder="1" applyAlignment="1">
      <alignment horizontal="center" vertical="center" wrapText="1"/>
    </xf>
    <xf numFmtId="166" fontId="0" fillId="0" borderId="36" xfId="0" applyNumberFormat="1" applyFont="1" applyBorder="1" applyAlignment="1">
      <alignment horizontal="center" vertical="center"/>
    </xf>
    <xf numFmtId="166" fontId="0" fillId="0" borderId="38" xfId="0" applyNumberFormat="1" applyFont="1" applyBorder="1" applyAlignment="1">
      <alignment horizontal="center" vertical="center"/>
    </xf>
    <xf numFmtId="166" fontId="0" fillId="0" borderId="37" xfId="0" applyNumberFormat="1" applyFont="1" applyBorder="1" applyAlignment="1">
      <alignment horizontal="center" vertical="center"/>
    </xf>
    <xf numFmtId="0" fontId="0" fillId="3" borderId="1" xfId="0" applyFont="1" applyFill="1" applyBorder="1" applyAlignment="1">
      <alignment horizontal="center" vertical="center"/>
    </xf>
    <xf numFmtId="0" fontId="0" fillId="3" borderId="2" xfId="0" applyFont="1" applyFill="1" applyBorder="1" applyAlignment="1">
      <alignment horizontal="center" vertical="center"/>
    </xf>
    <xf numFmtId="0" fontId="21" fillId="2" borderId="9" xfId="2" applyFont="1" applyFill="1" applyBorder="1" applyAlignment="1">
      <alignment horizontal="center" vertical="center" wrapText="1" shrinkToFit="1"/>
    </xf>
    <xf numFmtId="0" fontId="21" fillId="2" borderId="10" xfId="2" applyFont="1" applyFill="1" applyBorder="1" applyAlignment="1">
      <alignment horizontal="center" vertical="center" wrapText="1" shrinkToFit="1"/>
    </xf>
    <xf numFmtId="0" fontId="21" fillId="2" borderId="13" xfId="2" applyFont="1" applyFill="1" applyBorder="1" applyAlignment="1">
      <alignment horizontal="center" vertical="center" wrapText="1" shrinkToFit="1"/>
    </xf>
    <xf numFmtId="0" fontId="21" fillId="2" borderId="14" xfId="2" applyFont="1" applyFill="1" applyBorder="1" applyAlignment="1">
      <alignment horizontal="center" vertical="center" wrapText="1" shrinkToFit="1"/>
    </xf>
    <xf numFmtId="0" fontId="16" fillId="6" borderId="33" xfId="0" applyFont="1" applyFill="1" applyBorder="1" applyAlignment="1">
      <alignment horizontal="center" vertical="center"/>
    </xf>
    <xf numFmtId="0" fontId="16" fillId="6" borderId="37" xfId="0" applyFont="1" applyFill="1" applyBorder="1" applyAlignment="1">
      <alignment horizontal="center" vertical="center"/>
    </xf>
    <xf numFmtId="0" fontId="0" fillId="2" borderId="39" xfId="0" applyFont="1" applyFill="1" applyBorder="1" applyAlignment="1">
      <alignment horizontal="center" vertical="top" wrapText="1"/>
    </xf>
    <xf numFmtId="0" fontId="0" fillId="2" borderId="8" xfId="0" applyFont="1" applyFill="1" applyBorder="1" applyAlignment="1">
      <alignment horizontal="center" vertical="top" wrapText="1"/>
    </xf>
    <xf numFmtId="0" fontId="0" fillId="2" borderId="26" xfId="0" applyFont="1" applyFill="1" applyBorder="1" applyAlignment="1">
      <alignment horizontal="center" vertical="top" wrapText="1"/>
    </xf>
    <xf numFmtId="0" fontId="0" fillId="2" borderId="41" xfId="0" applyFont="1" applyFill="1" applyBorder="1" applyAlignment="1">
      <alignment horizontal="center" vertical="top" wrapText="1"/>
    </xf>
    <xf numFmtId="0" fontId="0" fillId="2" borderId="42" xfId="0" applyFont="1" applyFill="1" applyBorder="1" applyAlignment="1">
      <alignment horizontal="center" vertical="top" wrapText="1"/>
    </xf>
    <xf numFmtId="0" fontId="0" fillId="2" borderId="43" xfId="0" applyFont="1" applyFill="1" applyBorder="1" applyAlignment="1">
      <alignment horizontal="center" vertical="top" wrapText="1"/>
    </xf>
    <xf numFmtId="0" fontId="16" fillId="3" borderId="33"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3" xfId="0" applyFont="1" applyFill="1" applyBorder="1" applyAlignment="1">
      <alignment horizontal="center" vertical="center"/>
    </xf>
    <xf numFmtId="0" fontId="0" fillId="2" borderId="25" xfId="0" applyFont="1" applyFill="1" applyBorder="1" applyAlignment="1">
      <alignment horizontal="center" vertical="center"/>
    </xf>
    <xf numFmtId="0" fontId="39" fillId="0" borderId="0" xfId="0" applyFont="1" applyBorder="1" applyAlignment="1">
      <alignment horizontal="left" vertical="center" wrapText="1"/>
    </xf>
    <xf numFmtId="0" fontId="34" fillId="0" borderId="46" xfId="0" applyNumberFormat="1" applyFont="1" applyBorder="1" applyAlignment="1">
      <alignment horizontal="center" vertical="center"/>
    </xf>
    <xf numFmtId="0" fontId="34" fillId="0" borderId="7" xfId="0" applyNumberFormat="1" applyFont="1" applyBorder="1" applyAlignment="1">
      <alignment horizontal="center" vertical="center"/>
    </xf>
    <xf numFmtId="0" fontId="23" fillId="0" borderId="11" xfId="0" applyFont="1" applyBorder="1" applyAlignment="1">
      <alignment horizontal="center" vertical="center" wrapText="1"/>
    </xf>
    <xf numFmtId="0" fontId="23" fillId="0" borderId="0" xfId="0" applyFont="1" applyBorder="1" applyAlignment="1">
      <alignment horizontal="center" vertical="center" wrapText="1"/>
    </xf>
    <xf numFmtId="0" fontId="2" fillId="0" borderId="11" xfId="0" applyFont="1" applyFill="1" applyBorder="1" applyAlignment="1">
      <alignment horizontal="left" vertical="center"/>
    </xf>
    <xf numFmtId="0" fontId="2" fillId="0" borderId="0" xfId="0" applyFont="1" applyFill="1" applyBorder="1" applyAlignment="1">
      <alignment horizontal="left" vertical="center"/>
    </xf>
    <xf numFmtId="0" fontId="31" fillId="7" borderId="5" xfId="0" applyFont="1" applyFill="1" applyBorder="1" applyAlignment="1">
      <alignment horizontal="center" vertical="center"/>
    </xf>
    <xf numFmtId="0" fontId="26" fillId="4" borderId="1" xfId="0" applyFont="1" applyFill="1" applyBorder="1" applyAlignment="1">
      <alignment horizontal="center" vertical="center"/>
    </xf>
    <xf numFmtId="0" fontId="26" fillId="4" borderId="2" xfId="0" applyFont="1" applyFill="1" applyBorder="1" applyAlignment="1">
      <alignment horizontal="center" vertical="center"/>
    </xf>
    <xf numFmtId="0" fontId="46" fillId="0" borderId="52" xfId="0" applyNumberFormat="1" applyFont="1" applyBorder="1" applyAlignment="1">
      <alignment horizontal="center" vertical="center"/>
    </xf>
    <xf numFmtId="0" fontId="46" fillId="0" borderId="29" xfId="0" applyNumberFormat="1" applyFont="1" applyBorder="1" applyAlignment="1">
      <alignment horizontal="center" vertical="center"/>
    </xf>
    <xf numFmtId="0" fontId="46" fillId="0" borderId="30" xfId="0" applyNumberFormat="1" applyFont="1" applyBorder="1" applyAlignment="1">
      <alignment horizontal="center" vertical="center"/>
    </xf>
    <xf numFmtId="0" fontId="28" fillId="6" borderId="1" xfId="1" applyFont="1" applyFill="1" applyBorder="1" applyAlignment="1">
      <alignment horizontal="center" vertical="center" shrinkToFit="1"/>
    </xf>
    <xf numFmtId="0" fontId="28" fillId="6" borderId="2" xfId="1" applyFont="1" applyFill="1" applyBorder="1" applyAlignment="1">
      <alignment horizontal="center" vertical="center" shrinkToFit="1"/>
    </xf>
    <xf numFmtId="0" fontId="35" fillId="0" borderId="1" xfId="0" applyFont="1" applyFill="1" applyBorder="1" applyAlignment="1">
      <alignment horizontal="center" vertical="center"/>
    </xf>
    <xf numFmtId="0" fontId="35" fillId="0" borderId="2" xfId="0" applyFont="1" applyFill="1" applyBorder="1" applyAlignment="1">
      <alignment horizontal="center" vertical="center"/>
    </xf>
    <xf numFmtId="0" fontId="0" fillId="2" borderId="40" xfId="0" applyFont="1" applyFill="1" applyBorder="1" applyAlignment="1">
      <alignment horizontal="center" vertical="top" wrapText="1"/>
    </xf>
    <xf numFmtId="0" fontId="0" fillId="2" borderId="0" xfId="0" applyFont="1" applyFill="1" applyBorder="1" applyAlignment="1">
      <alignment horizontal="center" vertical="top" wrapText="1"/>
    </xf>
    <xf numFmtId="0" fontId="0" fillId="2" borderId="27" xfId="0" applyFont="1" applyFill="1" applyBorder="1" applyAlignment="1">
      <alignment horizontal="center" vertical="top" wrapText="1"/>
    </xf>
    <xf numFmtId="0" fontId="41" fillId="0" borderId="0" xfId="0" applyFont="1" applyBorder="1" applyAlignment="1">
      <alignment horizontal="center" vertical="center" wrapText="1"/>
    </xf>
    <xf numFmtId="0" fontId="23" fillId="0" borderId="0" xfId="0" applyFont="1" applyAlignment="1">
      <alignment horizontal="center" vertical="center" wrapText="1"/>
    </xf>
    <xf numFmtId="0" fontId="16" fillId="3" borderId="34" xfId="0" applyFont="1" applyFill="1" applyBorder="1" applyAlignment="1">
      <alignment horizontal="center" vertical="center"/>
    </xf>
    <xf numFmtId="0" fontId="16" fillId="3" borderId="35" xfId="0" applyFont="1" applyFill="1" applyBorder="1" applyAlignment="1">
      <alignment horizontal="center" vertical="center"/>
    </xf>
    <xf numFmtId="0" fontId="16" fillId="2" borderId="1" xfId="0" applyFont="1" applyFill="1" applyBorder="1" applyAlignment="1">
      <alignment horizontal="center" vertical="center"/>
    </xf>
    <xf numFmtId="0" fontId="16" fillId="2" borderId="33" xfId="0" applyFont="1" applyFill="1" applyBorder="1" applyAlignment="1">
      <alignment horizontal="center" vertical="center"/>
    </xf>
    <xf numFmtId="0" fontId="16" fillId="2" borderId="19" xfId="0" applyFont="1" applyFill="1" applyBorder="1" applyAlignment="1">
      <alignment horizontal="center" vertical="center"/>
    </xf>
    <xf numFmtId="0" fontId="16" fillId="2" borderId="20" xfId="0" applyFont="1" applyFill="1" applyBorder="1" applyAlignment="1">
      <alignment horizontal="center" vertical="center"/>
    </xf>
    <xf numFmtId="0" fontId="16" fillId="2" borderId="36" xfId="0" applyFont="1" applyFill="1" applyBorder="1" applyAlignment="1">
      <alignment horizontal="center" vertical="center"/>
    </xf>
    <xf numFmtId="0" fontId="16" fillId="2" borderId="37" xfId="0" applyFont="1" applyFill="1" applyBorder="1" applyAlignment="1">
      <alignment horizontal="center" vertical="center"/>
    </xf>
    <xf numFmtId="0" fontId="16" fillId="3" borderId="2" xfId="0" applyFont="1" applyFill="1" applyBorder="1" applyAlignment="1">
      <alignment horizontal="center" vertical="center"/>
    </xf>
    <xf numFmtId="0" fontId="16" fillId="2" borderId="3" xfId="0" applyFont="1" applyFill="1" applyBorder="1" applyAlignment="1">
      <alignment horizontal="center" vertical="center"/>
    </xf>
    <xf numFmtId="0" fontId="16" fillId="2" borderId="25" xfId="0" applyFont="1" applyFill="1" applyBorder="1" applyAlignment="1">
      <alignment horizontal="center" vertical="center"/>
    </xf>
    <xf numFmtId="0" fontId="16" fillId="2" borderId="9" xfId="0" applyFont="1" applyFill="1" applyBorder="1" applyAlignment="1">
      <alignment horizontal="center" vertical="center"/>
    </xf>
    <xf numFmtId="0" fontId="16" fillId="2" borderId="26" xfId="0" applyFont="1" applyFill="1" applyBorder="1" applyAlignment="1">
      <alignment horizontal="center" vertical="center"/>
    </xf>
    <xf numFmtId="0" fontId="17" fillId="2" borderId="9" xfId="0" applyFont="1" applyFill="1" applyBorder="1" applyAlignment="1">
      <alignment horizontal="center" vertical="center"/>
    </xf>
    <xf numFmtId="0" fontId="17" fillId="2" borderId="8" xfId="0" applyFont="1" applyFill="1" applyBorder="1" applyAlignment="1">
      <alignment horizontal="center" vertical="center"/>
    </xf>
    <xf numFmtId="0" fontId="17" fillId="2" borderId="10" xfId="0" applyFont="1" applyFill="1" applyBorder="1" applyAlignment="1">
      <alignment horizontal="center" vertical="center"/>
    </xf>
    <xf numFmtId="0" fontId="17" fillId="2" borderId="13" xfId="0" applyFont="1" applyFill="1" applyBorder="1" applyAlignment="1">
      <alignment horizontal="center" vertical="center"/>
    </xf>
    <xf numFmtId="0" fontId="17" fillId="2" borderId="5" xfId="0" applyFont="1" applyFill="1" applyBorder="1" applyAlignment="1">
      <alignment horizontal="center" vertical="center"/>
    </xf>
    <xf numFmtId="0" fontId="17" fillId="2" borderId="14" xfId="0" applyFont="1" applyFill="1" applyBorder="1" applyAlignment="1">
      <alignment horizontal="center" vertical="center"/>
    </xf>
    <xf numFmtId="0" fontId="18" fillId="6" borderId="9" xfId="0" applyFont="1" applyFill="1" applyBorder="1" applyAlignment="1">
      <alignment horizontal="center" vertical="center"/>
    </xf>
    <xf numFmtId="0" fontId="18" fillId="6" borderId="8" xfId="0" applyFont="1" applyFill="1" applyBorder="1" applyAlignment="1">
      <alignment horizontal="center" vertical="center"/>
    </xf>
    <xf numFmtId="0" fontId="18" fillId="6" borderId="10" xfId="0" applyFont="1" applyFill="1" applyBorder="1" applyAlignment="1">
      <alignment horizontal="center" vertical="center"/>
    </xf>
    <xf numFmtId="0" fontId="18" fillId="6" borderId="13" xfId="0" applyFont="1" applyFill="1" applyBorder="1" applyAlignment="1">
      <alignment horizontal="center" vertical="center"/>
    </xf>
    <xf numFmtId="0" fontId="18" fillId="6" borderId="5" xfId="0" applyFont="1" applyFill="1" applyBorder="1" applyAlignment="1">
      <alignment horizontal="center" vertical="center"/>
    </xf>
    <xf numFmtId="0" fontId="18" fillId="6" borderId="14" xfId="0" applyFont="1" applyFill="1" applyBorder="1" applyAlignment="1">
      <alignment horizontal="center" vertical="center"/>
    </xf>
    <xf numFmtId="0" fontId="12" fillId="7" borderId="32" xfId="0" applyFont="1" applyFill="1" applyBorder="1" applyAlignment="1">
      <alignment horizontal="center" vertical="center"/>
    </xf>
    <xf numFmtId="0" fontId="12" fillId="7" borderId="4" xfId="0" applyFont="1" applyFill="1" applyBorder="1" applyAlignment="1">
      <alignment horizontal="center" vertical="center"/>
    </xf>
    <xf numFmtId="0" fontId="12" fillId="7" borderId="8" xfId="0" applyFont="1" applyFill="1" applyBorder="1" applyAlignment="1">
      <alignment horizontal="center" vertical="center"/>
    </xf>
    <xf numFmtId="0" fontId="12" fillId="7" borderId="26" xfId="0" applyFont="1" applyFill="1" applyBorder="1" applyAlignment="1">
      <alignment horizontal="center" vertical="center"/>
    </xf>
    <xf numFmtId="0" fontId="12" fillId="7" borderId="3" xfId="0" applyFont="1" applyFill="1" applyBorder="1" applyAlignment="1">
      <alignment horizontal="center" vertical="center"/>
    </xf>
    <xf numFmtId="0" fontId="12" fillId="7" borderId="25" xfId="0" applyFont="1" applyFill="1" applyBorder="1" applyAlignment="1">
      <alignment horizontal="center" vertical="center"/>
    </xf>
    <xf numFmtId="0" fontId="12" fillId="7" borderId="1" xfId="0" applyFont="1" applyFill="1" applyBorder="1" applyAlignment="1">
      <alignment horizontal="center" vertical="center"/>
    </xf>
    <xf numFmtId="0" fontId="12" fillId="7" borderId="33" xfId="0" applyFont="1" applyFill="1" applyBorder="1" applyAlignment="1">
      <alignment horizontal="center" vertical="center"/>
    </xf>
    <xf numFmtId="0" fontId="23" fillId="6" borderId="1" xfId="0" applyFont="1" applyFill="1" applyBorder="1" applyAlignment="1">
      <alignment horizontal="center" vertical="center"/>
    </xf>
    <xf numFmtId="0" fontId="23" fillId="6" borderId="4" xfId="0" applyFont="1" applyFill="1" applyBorder="1" applyAlignment="1">
      <alignment horizontal="center" vertical="center"/>
    </xf>
    <xf numFmtId="0" fontId="23" fillId="6" borderId="2" xfId="0" applyFont="1" applyFill="1" applyBorder="1" applyAlignment="1">
      <alignment horizontal="center" vertical="center"/>
    </xf>
    <xf numFmtId="0" fontId="25" fillId="2" borderId="1" xfId="0" applyFont="1" applyFill="1" applyBorder="1" applyAlignment="1">
      <alignment horizontal="center"/>
    </xf>
    <xf numFmtId="0" fontId="25" fillId="2" borderId="4" xfId="0" applyFont="1" applyFill="1" applyBorder="1" applyAlignment="1">
      <alignment horizontal="center"/>
    </xf>
    <xf numFmtId="0" fontId="25" fillId="2" borderId="2" xfId="0" applyFont="1" applyFill="1" applyBorder="1" applyAlignment="1">
      <alignment horizontal="center"/>
    </xf>
    <xf numFmtId="0" fontId="23" fillId="6" borderId="31" xfId="0" applyFont="1" applyFill="1" applyBorder="1" applyAlignment="1">
      <alignment horizontal="center"/>
    </xf>
    <xf numFmtId="0" fontId="23" fillId="6" borderId="22" xfId="0" applyFont="1" applyFill="1" applyBorder="1" applyAlignment="1">
      <alignment horizontal="center"/>
    </xf>
    <xf numFmtId="0" fontId="23" fillId="6" borderId="23" xfId="0" applyFont="1" applyFill="1" applyBorder="1" applyAlignment="1">
      <alignment horizontal="center"/>
    </xf>
    <xf numFmtId="0" fontId="2" fillId="6" borderId="22" xfId="0" applyFont="1" applyFill="1" applyBorder="1" applyAlignment="1">
      <alignment horizontal="center"/>
    </xf>
    <xf numFmtId="0" fontId="2" fillId="6" borderId="23" xfId="0" applyFont="1" applyFill="1" applyBorder="1" applyAlignment="1">
      <alignment horizontal="center"/>
    </xf>
    <xf numFmtId="49" fontId="16" fillId="3" borderId="1" xfId="0" applyNumberFormat="1" applyFont="1" applyFill="1" applyBorder="1" applyAlignment="1">
      <alignment horizontal="center" vertical="center"/>
    </xf>
    <xf numFmtId="49" fontId="16" fillId="3" borderId="4" xfId="0" applyNumberFormat="1" applyFont="1" applyFill="1" applyBorder="1" applyAlignment="1">
      <alignment horizontal="center" vertical="center"/>
    </xf>
    <xf numFmtId="0" fontId="23" fillId="2" borderId="1" xfId="0" applyFont="1" applyFill="1" applyBorder="1" applyAlignment="1">
      <alignment horizontal="center" vertical="center"/>
    </xf>
    <xf numFmtId="0" fontId="23" fillId="2" borderId="4" xfId="0" applyFont="1" applyFill="1" applyBorder="1" applyAlignment="1">
      <alignment horizontal="center" vertical="center"/>
    </xf>
    <xf numFmtId="0" fontId="23" fillId="2" borderId="2" xfId="0" applyFont="1" applyFill="1" applyBorder="1" applyAlignment="1">
      <alignment horizontal="center" vertical="center"/>
    </xf>
    <xf numFmtId="0" fontId="27" fillId="2" borderId="3" xfId="0" applyFont="1" applyFill="1" applyBorder="1" applyAlignment="1">
      <alignment horizontal="center" vertical="center"/>
    </xf>
    <xf numFmtId="0" fontId="25" fillId="2" borderId="1" xfId="0" applyFont="1" applyFill="1" applyBorder="1" applyAlignment="1">
      <alignment horizontal="center" wrapText="1"/>
    </xf>
    <xf numFmtId="0" fontId="32" fillId="7" borderId="6" xfId="0" applyFont="1" applyFill="1" applyBorder="1" applyAlignment="1">
      <alignment horizontal="center" vertical="center"/>
    </xf>
    <xf numFmtId="0" fontId="32" fillId="7" borderId="29" xfId="0" applyFont="1" applyFill="1" applyBorder="1" applyAlignment="1">
      <alignment horizontal="center" vertical="center"/>
    </xf>
    <xf numFmtId="0" fontId="32" fillId="7" borderId="30" xfId="0" applyFont="1" applyFill="1" applyBorder="1" applyAlignment="1">
      <alignment horizontal="center" vertical="center"/>
    </xf>
    <xf numFmtId="49" fontId="16" fillId="3" borderId="2" xfId="0" applyNumberFormat="1" applyFont="1" applyFill="1" applyBorder="1" applyAlignment="1">
      <alignment horizontal="center" vertical="center"/>
    </xf>
    <xf numFmtId="0" fontId="27" fillId="2" borderId="1" xfId="0" applyFont="1" applyFill="1" applyBorder="1" applyAlignment="1">
      <alignment horizontal="center" vertical="center"/>
    </xf>
    <xf numFmtId="0" fontId="27" fillId="2" borderId="2" xfId="0" applyFont="1" applyFill="1" applyBorder="1" applyAlignment="1">
      <alignment horizontal="center" vertical="center"/>
    </xf>
    <xf numFmtId="0" fontId="26" fillId="7" borderId="1" xfId="0" applyFont="1" applyFill="1" applyBorder="1" applyAlignment="1">
      <alignment horizontal="center" vertical="center"/>
    </xf>
    <xf numFmtId="0" fontId="26" fillId="7" borderId="4" xfId="0" applyFont="1" applyFill="1" applyBorder="1" applyAlignment="1">
      <alignment horizontal="center" vertical="center"/>
    </xf>
    <xf numFmtId="0" fontId="26" fillId="7" borderId="2" xfId="0" applyFont="1" applyFill="1" applyBorder="1" applyAlignment="1">
      <alignment horizontal="center" vertical="center"/>
    </xf>
    <xf numFmtId="0" fontId="12" fillId="7" borderId="2" xfId="0" applyFont="1" applyFill="1" applyBorder="1" applyAlignment="1">
      <alignment horizontal="center" vertical="center"/>
    </xf>
    <xf numFmtId="0" fontId="16" fillId="6" borderId="18" xfId="0" applyFont="1" applyFill="1" applyBorder="1" applyAlignment="1">
      <alignment horizontal="center" vertical="center"/>
    </xf>
    <xf numFmtId="0" fontId="16" fillId="6" borderId="19" xfId="0" applyFont="1" applyFill="1" applyBorder="1" applyAlignment="1">
      <alignment horizontal="center" vertical="center"/>
    </xf>
    <xf numFmtId="0" fontId="16" fillId="2" borderId="3" xfId="0" applyNumberFormat="1" applyFont="1" applyFill="1" applyBorder="1" applyAlignment="1">
      <alignment horizontal="center" vertical="center"/>
    </xf>
    <xf numFmtId="0" fontId="16" fillId="2" borderId="25" xfId="0" applyNumberFormat="1" applyFont="1" applyFill="1" applyBorder="1" applyAlignment="1">
      <alignment horizontal="center" vertical="center"/>
    </xf>
    <xf numFmtId="0" fontId="16" fillId="6" borderId="24" xfId="0" applyFont="1" applyFill="1" applyBorder="1" applyAlignment="1">
      <alignment horizontal="center" vertical="center"/>
    </xf>
    <xf numFmtId="0" fontId="16" fillId="6" borderId="3" xfId="0" applyFont="1" applyFill="1" applyBorder="1" applyAlignment="1">
      <alignment horizontal="center" vertical="center"/>
    </xf>
    <xf numFmtId="166" fontId="16" fillId="2" borderId="3" xfId="0" applyNumberFormat="1" applyFont="1" applyFill="1" applyBorder="1" applyAlignment="1">
      <alignment horizontal="center" vertical="center"/>
    </xf>
    <xf numFmtId="166" fontId="16" fillId="2" borderId="25" xfId="0" applyNumberFormat="1" applyFont="1" applyFill="1" applyBorder="1" applyAlignment="1">
      <alignment horizontal="center" vertical="center"/>
    </xf>
    <xf numFmtId="0" fontId="16" fillId="0" borderId="9" xfId="0" applyFont="1" applyFill="1" applyBorder="1" applyAlignment="1">
      <alignment horizontal="center" vertical="center"/>
    </xf>
    <xf numFmtId="0" fontId="16" fillId="0" borderId="8" xfId="0" applyFont="1" applyFill="1" applyBorder="1" applyAlignment="1">
      <alignment horizontal="center" vertical="center"/>
    </xf>
    <xf numFmtId="0" fontId="16" fillId="0" borderId="26" xfId="0" applyFont="1" applyFill="1" applyBorder="1" applyAlignment="1">
      <alignment horizontal="center" vertical="center"/>
    </xf>
    <xf numFmtId="0" fontId="16" fillId="0" borderId="11" xfId="0" applyFont="1" applyFill="1" applyBorder="1" applyAlignment="1">
      <alignment horizontal="center" vertical="center"/>
    </xf>
    <xf numFmtId="0" fontId="16" fillId="0" borderId="0" xfId="0" applyFont="1" applyFill="1" applyBorder="1" applyAlignment="1">
      <alignment horizontal="center" vertical="center"/>
    </xf>
    <xf numFmtId="0" fontId="16" fillId="0" borderId="27" xfId="0" applyFont="1" applyFill="1" applyBorder="1" applyAlignment="1">
      <alignment horizontal="center" vertical="center"/>
    </xf>
    <xf numFmtId="0" fontId="16" fillId="0" borderId="13" xfId="0" applyFont="1" applyFill="1" applyBorder="1" applyAlignment="1">
      <alignment horizontal="center" vertical="center"/>
    </xf>
    <xf numFmtId="0" fontId="16" fillId="0" borderId="5" xfId="0" applyFont="1" applyFill="1" applyBorder="1" applyAlignment="1">
      <alignment horizontal="center" vertical="center"/>
    </xf>
    <xf numFmtId="0" fontId="16" fillId="0" borderId="28" xfId="0" applyFont="1" applyFill="1" applyBorder="1" applyAlignment="1">
      <alignment horizontal="center" vertical="center"/>
    </xf>
    <xf numFmtId="0" fontId="16" fillId="0" borderId="3" xfId="0" applyFont="1" applyFill="1" applyBorder="1" applyAlignment="1">
      <alignment horizontal="center" vertical="center"/>
    </xf>
    <xf numFmtId="0" fontId="16" fillId="0" borderId="25" xfId="0" applyFont="1" applyFill="1" applyBorder="1" applyAlignment="1">
      <alignment horizontal="center" vertical="center"/>
    </xf>
    <xf numFmtId="0" fontId="16" fillId="3" borderId="3" xfId="0" applyFont="1" applyFill="1" applyBorder="1" applyAlignment="1">
      <alignment horizontal="center" vertical="center"/>
    </xf>
    <xf numFmtId="0" fontId="16" fillId="3" borderId="25" xfId="0" applyFont="1" applyFill="1" applyBorder="1" applyAlignment="1">
      <alignment horizontal="center" vertical="center"/>
    </xf>
    <xf numFmtId="165" fontId="16" fillId="2" borderId="3" xfId="0" applyNumberFormat="1" applyFont="1" applyFill="1" applyBorder="1" applyAlignment="1">
      <alignment horizontal="center" vertical="center"/>
    </xf>
    <xf numFmtId="165" fontId="16" fillId="2" borderId="25" xfId="0" applyNumberFormat="1" applyFont="1" applyFill="1" applyBorder="1" applyAlignment="1">
      <alignment horizontal="center" vertical="center"/>
    </xf>
    <xf numFmtId="0" fontId="20" fillId="7" borderId="42" xfId="0" applyFont="1" applyFill="1" applyBorder="1" applyAlignment="1">
      <alignment horizontal="center"/>
    </xf>
    <xf numFmtId="0" fontId="16" fillId="2" borderId="3" xfId="0" applyFont="1" applyFill="1" applyBorder="1" applyAlignment="1">
      <alignment horizontal="center" vertical="center" wrapText="1"/>
    </xf>
    <xf numFmtId="0" fontId="16" fillId="2" borderId="25" xfId="0" applyFont="1" applyFill="1" applyBorder="1" applyAlignment="1">
      <alignment horizontal="center" vertical="center" wrapText="1"/>
    </xf>
    <xf numFmtId="0" fontId="23" fillId="6" borderId="15" xfId="0" applyFont="1" applyFill="1" applyBorder="1" applyAlignment="1">
      <alignment horizontal="center" vertical="center"/>
    </xf>
    <xf numFmtId="0" fontId="23" fillId="6" borderId="16" xfId="0" applyFont="1" applyFill="1" applyBorder="1" applyAlignment="1">
      <alignment horizontal="center" vertical="center"/>
    </xf>
    <xf numFmtId="0" fontId="24" fillId="2" borderId="16" xfId="0" applyFont="1" applyFill="1" applyBorder="1" applyAlignment="1">
      <alignment horizontal="center"/>
    </xf>
    <xf numFmtId="0" fontId="24" fillId="2" borderId="17" xfId="0" applyFont="1" applyFill="1" applyBorder="1" applyAlignment="1">
      <alignment horizontal="center"/>
    </xf>
    <xf numFmtId="0" fontId="23" fillId="6" borderId="18" xfId="0" applyFont="1" applyFill="1" applyBorder="1" applyAlignment="1">
      <alignment horizontal="center" vertical="center"/>
    </xf>
    <xf numFmtId="0" fontId="23" fillId="6" borderId="19" xfId="0" applyFont="1" applyFill="1" applyBorder="1" applyAlignment="1">
      <alignment horizontal="center" vertical="center"/>
    </xf>
    <xf numFmtId="0" fontId="24" fillId="2" borderId="19" xfId="0" applyFont="1" applyFill="1" applyBorder="1" applyAlignment="1">
      <alignment horizontal="center"/>
    </xf>
    <xf numFmtId="0" fontId="24" fillId="2" borderId="20" xfId="0" applyFont="1" applyFill="1" applyBorder="1" applyAlignment="1">
      <alignment horizontal="center"/>
    </xf>
    <xf numFmtId="0" fontId="16" fillId="6" borderId="15" xfId="0" applyFont="1" applyFill="1" applyBorder="1" applyAlignment="1">
      <alignment horizontal="center" vertical="center"/>
    </xf>
    <xf numFmtId="0" fontId="16" fillId="6" borderId="16" xfId="0" applyFont="1" applyFill="1" applyBorder="1" applyAlignment="1">
      <alignment horizontal="center" vertical="center"/>
    </xf>
    <xf numFmtId="0" fontId="0" fillId="2" borderId="16" xfId="0" applyFill="1" applyBorder="1" applyAlignment="1">
      <alignment horizontal="center" vertical="center"/>
    </xf>
    <xf numFmtId="0" fontId="0" fillId="2" borderId="17" xfId="0" applyFill="1" applyBorder="1" applyAlignment="1">
      <alignment horizontal="center" vertical="center"/>
    </xf>
    <xf numFmtId="0" fontId="0" fillId="2" borderId="21" xfId="0" applyFill="1" applyBorder="1" applyAlignment="1">
      <alignment horizontal="center" vertical="center"/>
    </xf>
    <xf numFmtId="0" fontId="0" fillId="2" borderId="22" xfId="0" applyFill="1" applyBorder="1" applyAlignment="1">
      <alignment horizontal="center" vertical="center"/>
    </xf>
    <xf numFmtId="0" fontId="0" fillId="2" borderId="23" xfId="0" applyFill="1" applyBorder="1" applyAlignment="1">
      <alignment horizontal="center" vertical="center"/>
    </xf>
  </cellXfs>
  <cellStyles count="12">
    <cellStyle name="Comma 2" xfId="4" xr:uid="{00000000-0005-0000-0000-000001000000}"/>
    <cellStyle name="Currency 2" xfId="5" xr:uid="{00000000-0005-0000-0000-000002000000}"/>
    <cellStyle name="Currency 3" xfId="6" xr:uid="{00000000-0005-0000-0000-000003000000}"/>
    <cellStyle name="Normal" xfId="0" builtinId="0"/>
    <cellStyle name="Normal 2" xfId="7" xr:uid="{00000000-0005-0000-0000-000005000000}"/>
    <cellStyle name="Normal 3" xfId="1" xr:uid="{00000000-0005-0000-0000-000006000000}"/>
    <cellStyle name="Normal 3 2" xfId="8" xr:uid="{00000000-0005-0000-0000-000007000000}"/>
    <cellStyle name="Normal 3 3" xfId="9" xr:uid="{00000000-0005-0000-0000-000008000000}"/>
    <cellStyle name="Normal 4" xfId="3" xr:uid="{00000000-0005-0000-0000-000009000000}"/>
    <cellStyle name="Normal 5" xfId="10" xr:uid="{00000000-0005-0000-0000-00000A000000}"/>
    <cellStyle name="Normal 5 2" xfId="11" xr:uid="{00000000-0005-0000-0000-00000B000000}"/>
    <cellStyle name="Normal_Helmets Pricing FY2002 2" xfId="2" xr:uid="{00000000-0005-0000-0000-00000C000000}"/>
  </cellStyles>
  <dxfs count="89">
    <dxf>
      <font>
        <color theme="0"/>
      </font>
      <fill>
        <patternFill patternType="none">
          <bgColor auto="1"/>
        </patternFill>
      </fill>
    </dxf>
    <dxf>
      <font>
        <color theme="0"/>
      </font>
      <fill>
        <patternFill patternType="none">
          <bgColor auto="1"/>
        </patternFill>
      </fill>
      <border>
        <left/>
        <right/>
        <top/>
        <bottom/>
        <vertical/>
        <horizontal/>
      </border>
    </dxf>
    <dxf>
      <font>
        <color theme="0"/>
      </font>
      <fill>
        <patternFill patternType="none">
          <bgColor auto="1"/>
        </patternFill>
      </fill>
      <border>
        <left/>
        <right/>
        <top/>
        <bottom/>
        <vertical/>
        <horizontal/>
      </border>
    </dxf>
    <dxf>
      <font>
        <color theme="0"/>
      </font>
      <fill>
        <patternFill patternType="none">
          <bgColor auto="1"/>
        </patternFill>
      </fill>
      <border>
        <left/>
        <right/>
        <top/>
        <bottom/>
        <vertical/>
        <horizontal/>
      </border>
    </dxf>
    <dxf>
      <font>
        <color theme="0"/>
      </font>
      <fill>
        <patternFill patternType="none">
          <bgColor auto="1"/>
        </patternFill>
      </fill>
      <border>
        <left/>
        <right/>
        <top/>
        <bottom/>
        <vertical/>
        <horizontal/>
      </border>
    </dxf>
    <dxf>
      <font>
        <color theme="0"/>
      </font>
      <fill>
        <patternFill patternType="none">
          <bgColor auto="1"/>
        </patternFill>
      </fill>
      <border>
        <left/>
        <right/>
        <top/>
        <bottom/>
      </border>
    </dxf>
    <dxf>
      <font>
        <color theme="0"/>
      </font>
      <fill>
        <patternFill patternType="none">
          <bgColor auto="1"/>
        </patternFill>
      </fill>
      <border>
        <left/>
        <right/>
        <top/>
        <bottom/>
        <vertical/>
        <horizontal/>
      </border>
    </dxf>
    <dxf>
      <font>
        <color theme="0"/>
      </font>
      <fill>
        <patternFill patternType="none">
          <bgColor auto="1"/>
        </patternFill>
      </fill>
    </dxf>
    <dxf>
      <font>
        <color theme="0"/>
      </font>
      <fill>
        <patternFill patternType="none">
          <bgColor auto="1"/>
        </patternFill>
      </fill>
    </dxf>
    <dxf>
      <font>
        <color theme="0"/>
      </font>
      <fill>
        <patternFill patternType="none">
          <bgColor auto="1"/>
        </patternFill>
      </fill>
      <border>
        <left/>
        <right/>
        <top/>
        <bottom/>
        <vertical/>
        <horizontal/>
      </border>
    </dxf>
    <dxf>
      <font>
        <color theme="0"/>
      </font>
      <fill>
        <patternFill patternType="none">
          <bgColor auto="1"/>
        </patternFill>
      </fill>
      <border>
        <left/>
        <right/>
        <top/>
        <bottom/>
        <vertical/>
        <horizontal/>
      </border>
    </dxf>
    <dxf>
      <font>
        <color theme="0"/>
      </font>
      <fill>
        <patternFill patternType="none">
          <bgColor auto="1"/>
        </patternFill>
      </fill>
      <border>
        <left/>
        <right/>
        <top/>
        <bottom/>
      </border>
    </dxf>
    <dxf>
      <font>
        <color theme="0"/>
      </font>
      <fill>
        <patternFill patternType="none">
          <bgColor auto="1"/>
        </patternFill>
      </fill>
      <border>
        <left/>
        <right/>
        <top/>
        <bottom/>
        <vertical/>
        <horizontal/>
      </border>
    </dxf>
    <dxf>
      <font>
        <color rgb="FFFF0D19"/>
      </font>
      <fill>
        <patternFill patternType="none">
          <bgColor auto="1"/>
        </patternFill>
      </fill>
    </dxf>
    <dxf>
      <font>
        <color rgb="FF9C0006"/>
      </font>
      <fill>
        <patternFill>
          <bgColor rgb="FFFFC7CE"/>
        </patternFill>
      </fill>
      <border>
        <left style="thin">
          <color auto="1"/>
        </left>
        <right/>
        <top/>
        <bottom/>
      </border>
    </dxf>
    <dxf>
      <font>
        <color rgb="FF9C0006"/>
      </font>
      <fill>
        <patternFill>
          <bgColor rgb="FFFFC7CE"/>
        </patternFill>
      </fill>
      <border>
        <left style="thin">
          <color auto="1"/>
        </left>
        <right style="thin">
          <color auto="1"/>
        </right>
        <top style="thin">
          <color auto="1"/>
        </top>
        <bottom style="thin">
          <color auto="1"/>
        </bottom>
      </border>
    </dxf>
    <dxf>
      <font>
        <color rgb="FF9C0006"/>
      </font>
      <fill>
        <patternFill>
          <bgColor rgb="FFFFC7CE"/>
        </patternFill>
      </fill>
      <border>
        <left style="thin">
          <color auto="1"/>
        </left>
        <top style="thin">
          <color auto="1"/>
        </top>
        <bottom style="thin">
          <color auto="1"/>
        </bottom>
      </border>
    </dxf>
    <dxf>
      <font>
        <color theme="1"/>
      </font>
      <fill>
        <patternFill>
          <bgColor rgb="FFFFFF00"/>
        </patternFill>
      </fill>
      <border>
        <left/>
        <right/>
        <top/>
        <bottom/>
      </border>
    </dxf>
    <dxf>
      <font>
        <color theme="0"/>
      </font>
      <fill>
        <patternFill patternType="none">
          <bgColor auto="1"/>
        </patternFill>
      </fill>
    </dxf>
    <dxf>
      <font>
        <color theme="0"/>
      </font>
      <fill>
        <patternFill patternType="none">
          <bgColor auto="1"/>
        </patternFill>
      </fill>
    </dxf>
    <dxf>
      <font>
        <color theme="0"/>
      </font>
      <fill>
        <patternFill patternType="none">
          <bgColor auto="1"/>
        </patternFill>
      </fill>
      <border>
        <left/>
        <right/>
        <top/>
        <bottom/>
        <vertical/>
        <horizontal/>
      </border>
    </dxf>
    <dxf>
      <font>
        <color theme="0"/>
      </font>
      <fill>
        <patternFill patternType="none">
          <bgColor auto="1"/>
        </patternFill>
      </fill>
      <border>
        <left/>
        <right/>
        <top/>
        <bottom/>
        <vertical/>
        <horizontal/>
      </border>
    </dxf>
    <dxf>
      <font>
        <color theme="0"/>
      </font>
      <fill>
        <patternFill patternType="none">
          <bgColor auto="1"/>
        </patternFill>
      </fill>
    </dxf>
    <dxf>
      <font>
        <color theme="0"/>
      </font>
      <fill>
        <patternFill patternType="none">
          <bgColor auto="1"/>
        </patternFill>
      </fill>
      <border>
        <left/>
        <right/>
        <top/>
        <bottom/>
        <vertical/>
        <horizontal/>
      </border>
    </dxf>
    <dxf>
      <font>
        <color theme="0"/>
      </font>
      <fill>
        <patternFill patternType="none">
          <bgColor auto="1"/>
        </patternFill>
      </fill>
      <border>
        <left/>
        <right/>
        <top/>
        <bottom/>
        <vertical/>
        <horizontal/>
      </border>
    </dxf>
    <dxf>
      <font>
        <color theme="0"/>
      </font>
      <fill>
        <patternFill patternType="none">
          <bgColor auto="1"/>
        </patternFill>
      </fill>
      <border>
        <left/>
        <right/>
        <top/>
        <bottom/>
        <vertical/>
        <horizontal/>
      </border>
    </dxf>
    <dxf>
      <font>
        <color theme="0"/>
      </font>
      <fill>
        <patternFill patternType="none">
          <bgColor auto="1"/>
        </patternFill>
      </fill>
      <border>
        <left/>
        <right/>
        <top/>
        <bottom/>
        <vertical/>
        <horizontal/>
      </border>
    </dxf>
    <dxf>
      <font>
        <color rgb="FFFF0D19"/>
      </font>
    </dxf>
    <dxf>
      <font>
        <color rgb="FF9C0006"/>
      </font>
    </dxf>
    <dxf>
      <font>
        <color theme="0"/>
      </font>
      <fill>
        <patternFill patternType="none">
          <bgColor auto="1"/>
        </patternFill>
      </fill>
      <border>
        <left/>
        <right/>
        <top/>
        <bottom/>
        <vertical/>
        <horizontal/>
      </border>
    </dxf>
    <dxf>
      <font>
        <color theme="0"/>
      </font>
      <fill>
        <patternFill>
          <bgColor theme="0"/>
        </patternFill>
      </fill>
      <border>
        <left/>
        <right/>
        <top/>
        <bottom/>
        <vertical/>
        <horizontal/>
      </border>
    </dxf>
    <dxf>
      <border>
        <left style="thin">
          <color auto="1"/>
        </left>
        <right style="thin">
          <color auto="1"/>
        </right>
        <top style="thin">
          <color auto="1"/>
        </top>
        <bottom style="thin">
          <color auto="1"/>
        </bottom>
        <vertical/>
        <horizontal/>
      </border>
    </dxf>
    <dxf>
      <font>
        <color rgb="FF9C0006"/>
      </font>
      <fill>
        <patternFill>
          <bgColor rgb="FFFFC7CE"/>
        </patternFill>
      </fill>
      <border>
        <left style="thin">
          <color auto="1"/>
        </left>
        <right style="thin">
          <color auto="1"/>
        </right>
        <top style="thin">
          <color auto="1"/>
        </top>
        <bottom style="thin">
          <color auto="1"/>
        </bottom>
      </border>
    </dxf>
    <dxf>
      <font>
        <color rgb="FF9C0006"/>
      </font>
      <fill>
        <patternFill>
          <bgColor rgb="FFFFC7CE"/>
        </patternFill>
      </fill>
      <border>
        <left style="thin">
          <color auto="1"/>
        </left>
        <right/>
        <top/>
        <bottom/>
      </border>
    </dxf>
    <dxf>
      <font>
        <color theme="1"/>
      </font>
      <fill>
        <patternFill>
          <bgColor rgb="FFFFFF00"/>
        </patternFill>
      </fill>
      <border>
        <left/>
        <right/>
        <top/>
        <bottom/>
      </border>
    </dxf>
    <dxf>
      <font>
        <color theme="0"/>
      </font>
      <fill>
        <patternFill patternType="none">
          <bgColor auto="1"/>
        </patternFill>
      </fill>
    </dxf>
    <dxf>
      <font>
        <color theme="0"/>
      </font>
      <fill>
        <patternFill patternType="none">
          <bgColor auto="1"/>
        </patternFill>
      </fill>
    </dxf>
    <dxf>
      <font>
        <color theme="0"/>
      </font>
      <fill>
        <patternFill patternType="none">
          <bgColor auto="1"/>
        </patternFill>
      </fill>
      <border>
        <left/>
        <right/>
        <top/>
        <bottom/>
        <vertical/>
        <horizontal/>
      </border>
    </dxf>
    <dxf>
      <font>
        <color theme="0"/>
      </font>
      <fill>
        <patternFill patternType="none">
          <bgColor auto="1"/>
        </patternFill>
      </fill>
    </dxf>
    <dxf>
      <font>
        <color theme="0"/>
      </font>
      <fill>
        <patternFill patternType="none">
          <bgColor auto="1"/>
        </patternFill>
      </fill>
      <border>
        <left/>
        <right/>
        <top/>
        <bottom/>
        <vertical/>
        <horizontal/>
      </border>
    </dxf>
    <dxf>
      <font>
        <color theme="0"/>
      </font>
      <fill>
        <patternFill patternType="none">
          <bgColor auto="1"/>
        </patternFill>
      </fill>
      <border>
        <left/>
        <right/>
        <top/>
        <bottom/>
        <vertical/>
        <horizontal/>
      </border>
    </dxf>
    <dxf>
      <font>
        <color theme="0"/>
      </font>
      <fill>
        <patternFill patternType="none">
          <bgColor auto="1"/>
        </patternFill>
      </fill>
      <border>
        <left/>
        <right/>
        <top/>
        <bottom/>
        <vertical/>
        <horizontal/>
      </border>
    </dxf>
    <dxf>
      <font>
        <color theme="0"/>
      </font>
      <fill>
        <patternFill patternType="none">
          <bgColor auto="1"/>
        </patternFill>
      </fill>
      <border>
        <left/>
        <right/>
        <top/>
        <bottom/>
        <vertical/>
        <horizontal/>
      </border>
    </dxf>
    <dxf>
      <font>
        <color rgb="FFFF0D19"/>
      </font>
    </dxf>
    <dxf>
      <font>
        <color rgb="FF9C0006"/>
      </font>
    </dxf>
    <dxf>
      <font>
        <color theme="0"/>
      </font>
      <fill>
        <patternFill patternType="none">
          <bgColor auto="1"/>
        </patternFill>
      </fill>
      <border>
        <left/>
        <right/>
        <top/>
        <bottom/>
        <vertical/>
        <horizontal/>
      </border>
    </dxf>
    <dxf>
      <font>
        <color theme="0"/>
      </font>
      <fill>
        <patternFill>
          <bgColor theme="0"/>
        </patternFill>
      </fill>
      <border>
        <left/>
        <right/>
        <top/>
        <bottom/>
        <vertical/>
        <horizontal/>
      </border>
    </dxf>
    <dxf>
      <border>
        <left style="thin">
          <color auto="1"/>
        </left>
        <right style="thin">
          <color auto="1"/>
        </right>
        <top style="thin">
          <color auto="1"/>
        </top>
        <bottom style="thin">
          <color auto="1"/>
        </bottom>
        <vertical/>
        <horizontal/>
      </border>
    </dxf>
    <dxf>
      <font>
        <color rgb="FF9C0006"/>
      </font>
      <fill>
        <patternFill>
          <bgColor rgb="FFFFC7CE"/>
        </patternFill>
      </fill>
      <border>
        <left style="thin">
          <color auto="1"/>
        </left>
        <right style="thin">
          <color auto="1"/>
        </right>
        <top style="thin">
          <color auto="1"/>
        </top>
        <bottom style="thin">
          <color auto="1"/>
        </bottom>
      </border>
    </dxf>
    <dxf>
      <font>
        <color rgb="FF9C0006"/>
      </font>
      <fill>
        <patternFill>
          <bgColor rgb="FFFFC7CE"/>
        </patternFill>
      </fill>
      <border>
        <left style="thin">
          <color auto="1"/>
        </left>
        <right/>
        <top/>
        <bottom/>
      </border>
    </dxf>
    <dxf>
      <font>
        <color theme="1"/>
      </font>
      <fill>
        <patternFill>
          <bgColor rgb="FFFFFF00"/>
        </patternFill>
      </fill>
      <border>
        <left/>
        <right/>
        <top/>
        <bottom/>
      </border>
    </dxf>
    <dxf>
      <font>
        <color theme="0"/>
      </font>
      <fill>
        <patternFill patternType="none">
          <bgColor auto="1"/>
        </patternFill>
      </fill>
    </dxf>
    <dxf>
      <font>
        <color theme="0"/>
      </font>
      <fill>
        <patternFill patternType="none">
          <bgColor auto="1"/>
        </patternFill>
      </fill>
    </dxf>
    <dxf>
      <font>
        <color theme="0"/>
      </font>
      <fill>
        <patternFill patternType="none">
          <bgColor auto="1"/>
        </patternFill>
      </fill>
      <border>
        <left/>
        <right/>
        <top/>
        <bottom/>
        <vertical/>
        <horizontal/>
      </border>
    </dxf>
    <dxf>
      <font>
        <color theme="0"/>
      </font>
      <fill>
        <patternFill patternType="none">
          <bgColor auto="1"/>
        </patternFill>
      </fill>
      <border>
        <left/>
        <right/>
        <top/>
        <bottom/>
        <vertical/>
        <horizontal/>
      </border>
    </dxf>
    <dxf>
      <font>
        <color theme="0"/>
      </font>
      <fill>
        <patternFill patternType="none">
          <bgColor auto="1"/>
        </patternFill>
      </fill>
      <border>
        <left/>
        <right/>
        <top/>
        <bottom/>
        <vertical/>
        <horizontal/>
      </border>
    </dxf>
    <dxf>
      <font>
        <color theme="0"/>
      </font>
      <fill>
        <patternFill patternType="none">
          <bgColor auto="1"/>
        </patternFill>
      </fill>
      <border>
        <left/>
        <right/>
        <top/>
        <bottom/>
      </border>
    </dxf>
    <dxf>
      <font>
        <color theme="0"/>
      </font>
      <fill>
        <patternFill patternType="none">
          <bgColor auto="1"/>
        </patternFill>
      </fill>
      <border>
        <left/>
        <right/>
        <top/>
        <bottom/>
        <vertical/>
        <horizontal/>
      </border>
    </dxf>
    <dxf>
      <font>
        <color theme="0"/>
      </font>
      <fill>
        <patternFill patternType="none">
          <bgColor auto="1"/>
        </patternFill>
      </fill>
      <border>
        <left/>
        <right/>
        <top/>
        <bottom/>
      </border>
    </dxf>
    <dxf>
      <font>
        <color theme="0"/>
      </font>
      <fill>
        <patternFill patternType="none">
          <bgColor auto="1"/>
        </patternFill>
      </fill>
      <border>
        <left/>
        <right/>
        <top/>
        <bottom/>
        <vertical/>
        <horizontal/>
      </border>
    </dxf>
    <dxf>
      <font>
        <color theme="0"/>
      </font>
      <fill>
        <patternFill patternType="none">
          <bgColor auto="1"/>
        </patternFill>
      </fill>
    </dxf>
    <dxf>
      <font>
        <color theme="0"/>
      </font>
      <fill>
        <patternFill patternType="none">
          <bgColor auto="1"/>
        </patternFill>
      </fill>
    </dxf>
    <dxf>
      <font>
        <color theme="0"/>
      </font>
      <fill>
        <patternFill patternType="none">
          <bgColor auto="1"/>
        </patternFill>
      </fill>
      <border>
        <left/>
        <right/>
        <top/>
        <bottom/>
        <vertical/>
        <horizontal/>
      </border>
    </dxf>
    <dxf>
      <font>
        <color theme="0"/>
      </font>
      <fill>
        <patternFill patternType="none">
          <bgColor auto="1"/>
        </patternFill>
      </fill>
      <border>
        <left/>
        <right/>
        <top/>
        <bottom/>
        <vertical/>
        <horizontal/>
      </border>
    </dxf>
    <dxf>
      <font>
        <color theme="0"/>
      </font>
      <fill>
        <patternFill patternType="none">
          <bgColor auto="1"/>
        </patternFill>
      </fill>
      <border>
        <left/>
        <right/>
        <top/>
        <bottom/>
      </border>
    </dxf>
    <dxf>
      <font>
        <color theme="0"/>
      </font>
      <fill>
        <patternFill patternType="none">
          <bgColor auto="1"/>
        </patternFill>
      </fill>
      <border>
        <left/>
        <right/>
        <top/>
        <bottom/>
        <vertical/>
        <horizontal/>
      </border>
    </dxf>
    <dxf>
      <font>
        <color rgb="FFFF0D19"/>
      </font>
      <fill>
        <patternFill patternType="none">
          <bgColor auto="1"/>
        </patternFill>
      </fill>
    </dxf>
    <dxf>
      <font>
        <color rgb="FF9C0006"/>
      </font>
      <fill>
        <patternFill>
          <bgColor rgb="FFFFC7CE"/>
        </patternFill>
      </fill>
      <border>
        <left style="thin">
          <color auto="1"/>
        </left>
        <right/>
        <top/>
        <bottom/>
      </border>
    </dxf>
    <dxf>
      <font>
        <color rgb="FF9C0006"/>
      </font>
      <fill>
        <patternFill>
          <bgColor rgb="FFFFC7CE"/>
        </patternFill>
      </fill>
      <border>
        <left style="thin">
          <color auto="1"/>
        </left>
        <right style="thin">
          <color auto="1"/>
        </right>
        <top style="thin">
          <color auto="1"/>
        </top>
        <bottom style="thin">
          <color auto="1"/>
        </bottom>
      </border>
    </dxf>
    <dxf>
      <font>
        <color rgb="FF9C0006"/>
      </font>
      <fill>
        <patternFill>
          <bgColor rgb="FFFFC7CE"/>
        </patternFill>
      </fill>
      <border>
        <left style="thin">
          <color auto="1"/>
        </left>
        <top style="thin">
          <color auto="1"/>
        </top>
        <bottom style="thin">
          <color auto="1"/>
        </bottom>
      </border>
    </dxf>
    <dxf>
      <font>
        <color theme="1"/>
      </font>
      <fill>
        <patternFill>
          <bgColor rgb="FFFFFF00"/>
        </patternFill>
      </fill>
      <border>
        <left/>
        <right/>
        <top/>
        <bottom/>
      </border>
    </dxf>
    <dxf>
      <font>
        <color theme="0"/>
      </font>
      <fill>
        <patternFill patternType="none">
          <bgColor auto="1"/>
        </patternFill>
      </fill>
    </dxf>
    <dxf>
      <font>
        <color theme="0"/>
      </font>
      <fill>
        <patternFill patternType="none">
          <bgColor auto="1"/>
        </patternFill>
      </fill>
    </dxf>
    <dxf>
      <font>
        <color theme="0"/>
      </font>
      <fill>
        <patternFill patternType="none">
          <bgColor auto="1"/>
        </patternFill>
      </fill>
      <border>
        <left/>
        <right/>
        <top/>
        <bottom/>
        <vertical/>
        <horizontal/>
      </border>
    </dxf>
    <dxf>
      <font>
        <color theme="0"/>
      </font>
      <fill>
        <patternFill patternType="none">
          <bgColor auto="1"/>
        </patternFill>
      </fill>
    </dxf>
    <dxf>
      <font>
        <color theme="0"/>
      </font>
      <fill>
        <patternFill patternType="none">
          <bgColor auto="1"/>
        </patternFill>
      </fill>
      <border>
        <left/>
        <right/>
        <top/>
        <bottom/>
        <vertical/>
        <horizontal/>
      </border>
    </dxf>
    <dxf>
      <font>
        <color theme="0"/>
      </font>
      <fill>
        <patternFill patternType="none">
          <bgColor auto="1"/>
        </patternFill>
      </fill>
      <border>
        <left/>
        <right/>
        <top/>
        <bottom/>
        <vertical/>
        <horizontal/>
      </border>
    </dxf>
    <dxf>
      <font>
        <color theme="0"/>
      </font>
      <fill>
        <patternFill patternType="none">
          <bgColor auto="1"/>
        </patternFill>
      </fill>
      <border>
        <left/>
        <right/>
        <top/>
        <bottom/>
        <vertical/>
        <horizontal/>
      </border>
    </dxf>
    <dxf>
      <font>
        <color theme="0"/>
      </font>
      <fill>
        <patternFill patternType="none">
          <bgColor auto="1"/>
        </patternFill>
      </fill>
      <border>
        <left/>
        <right/>
        <top/>
        <bottom/>
        <vertical/>
        <horizontal/>
      </border>
    </dxf>
    <dxf>
      <font>
        <color rgb="FFFF0D19"/>
      </font>
    </dxf>
    <dxf>
      <font>
        <color rgb="FF9C0006"/>
      </font>
    </dxf>
    <dxf>
      <font>
        <color theme="0"/>
      </font>
      <fill>
        <patternFill patternType="none">
          <bgColor auto="1"/>
        </patternFill>
      </fill>
      <border>
        <left/>
        <right/>
        <top/>
        <bottom/>
        <vertical/>
        <horizontal/>
      </border>
    </dxf>
    <dxf>
      <font>
        <color theme="0"/>
      </font>
      <fill>
        <patternFill>
          <bgColor theme="0"/>
        </patternFill>
      </fill>
      <border>
        <left/>
        <right/>
        <top/>
        <bottom/>
        <vertical/>
        <horizontal/>
      </border>
    </dxf>
    <dxf>
      <border>
        <left style="thin">
          <color auto="1"/>
        </left>
        <right style="thin">
          <color auto="1"/>
        </right>
        <top style="thin">
          <color auto="1"/>
        </top>
        <bottom style="thin">
          <color auto="1"/>
        </bottom>
        <vertical/>
        <horizontal/>
      </border>
    </dxf>
    <dxf>
      <font>
        <color rgb="FF9C0006"/>
      </font>
      <fill>
        <patternFill>
          <bgColor rgb="FFFFC7CE"/>
        </patternFill>
      </fill>
      <border>
        <left style="thin">
          <color auto="1"/>
        </left>
        <right style="thin">
          <color auto="1"/>
        </right>
        <top style="thin">
          <color auto="1"/>
        </top>
        <bottom style="thin">
          <color auto="1"/>
        </bottom>
      </border>
    </dxf>
    <dxf>
      <font>
        <color rgb="FF9C0006"/>
      </font>
      <fill>
        <patternFill>
          <bgColor rgb="FFFFC7CE"/>
        </patternFill>
      </fill>
      <border>
        <left style="thin">
          <color auto="1"/>
        </left>
        <right/>
        <top/>
        <bottom/>
      </border>
    </dxf>
    <dxf>
      <font>
        <color theme="1"/>
      </font>
      <fill>
        <patternFill>
          <bgColor rgb="FFFFFF00"/>
        </patternFill>
      </fill>
      <border>
        <left/>
        <right/>
        <top/>
        <bottom/>
      </border>
    </dxf>
    <dxf>
      <font>
        <color theme="0"/>
      </font>
      <fill>
        <patternFill patternType="none">
          <bgColor auto="1"/>
        </patternFill>
      </fill>
    </dxf>
    <dxf>
      <font>
        <color theme="0"/>
      </font>
      <fill>
        <patternFill patternType="none">
          <bgColor auto="1"/>
        </patternFill>
      </fill>
    </dxf>
  </dxfs>
  <tableStyles count="0" defaultTableStyle="TableStyleMedium9" defaultPivotStyle="PivotStyleLight16"/>
  <colors>
    <mruColors>
      <color rgb="FFFF0D1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trlProps/ctrlProp1.xml><?xml version="1.0" encoding="utf-8"?>
<formControlPr xmlns="http://schemas.microsoft.com/office/spreadsheetml/2009/9/main" objectType="Radio" checked="Checked" firstButton="1" fmlaLink="$U$30" lockText="1" noThreeD="1"/>
</file>

<file path=xl/ctrlProps/ctrlProp2.xml><?xml version="1.0" encoding="utf-8"?>
<formControlPr xmlns="http://schemas.microsoft.com/office/spreadsheetml/2009/9/main" objectType="Radio" lockText="1" noThreeD="1"/>
</file>

<file path=xl/ctrlProps/ctrlProp3.xml><?xml version="1.0" encoding="utf-8"?>
<formControlPr xmlns="http://schemas.microsoft.com/office/spreadsheetml/2009/9/main" objectType="Radio" lockText="1" noThreeD="1"/>
</file>

<file path=xl/ctrlProps/ctrlProp4.xml><?xml version="1.0" encoding="utf-8"?>
<formControlPr xmlns="http://schemas.microsoft.com/office/spreadsheetml/2009/9/main" objectType="Radio" checked="Checked" firstButton="1" fmlaLink="$U$28" lockText="1" noThreeD="1"/>
</file>

<file path=xl/ctrlProps/ctrlProp5.xml><?xml version="1.0" encoding="utf-8"?>
<formControlPr xmlns="http://schemas.microsoft.com/office/spreadsheetml/2009/9/main" objectType="Radio" lockText="1" noThreeD="1"/>
</file>

<file path=xl/ctrlProps/ctrlProp6.xml><?xml version="1.0" encoding="utf-8"?>
<formControlPr xmlns="http://schemas.microsoft.com/office/spreadsheetml/2009/9/main" objectType="Radio" lockText="1" noThreeD="1"/>
</file>

<file path=xl/ctrlProps/ctrlProp7.xml><?xml version="1.0" encoding="utf-8"?>
<formControlPr xmlns="http://schemas.microsoft.com/office/spreadsheetml/2009/9/main" objectType="Radio" checked="Checked" firstButton="1" fmlaLink="$U$30" lockText="1" noThreeD="1"/>
</file>

<file path=xl/ctrlProps/ctrlProp8.xml><?xml version="1.0" encoding="utf-8"?>
<formControlPr xmlns="http://schemas.microsoft.com/office/spreadsheetml/2009/9/main" objectType="Radio" lockText="1" noThreeD="1"/>
</file>

<file path=xl/ctrlProps/ctrlProp9.xml><?xml version="1.0" encoding="utf-8"?>
<formControlPr xmlns="http://schemas.microsoft.com/office/spreadsheetml/2009/9/main" objectType="Radio" lockText="1" noThreeD="1"/>
</file>

<file path=xl/ctrlProps/ctrlProp10.xml><?xml version="1.0" encoding="utf-8"?>
<formControlPr xmlns="http://schemas.microsoft.com/office/spreadsheetml/2009/9/main" objectType="Radio" checked="Checked" firstButton="1" fmlaLink="$U$30" lockText="1" noThreeD="1"/>
</file>

<file path=xl/ctrlProps/ctrlProp11.xml><?xml version="1.0" encoding="utf-8"?>
<formControlPr xmlns="http://schemas.microsoft.com/office/spreadsheetml/2009/9/main" objectType="Radio" lockText="1" noThreeD="1"/>
</file>

<file path=xl/ctrlProps/ctrlProp12.xml><?xml version="1.0" encoding="utf-8"?>
<formControlPr xmlns="http://schemas.microsoft.com/office/spreadsheetml/2009/9/main" objectType="Radio" lockText="1" noThreeD="1"/>
</file>

<file path=xl/ctrlProps/ctrlProp13.xml><?xml version="1.0" encoding="utf-8"?>
<formControlPr xmlns="http://schemas.microsoft.com/office/spreadsheetml/2009/9/main" objectType="Radio" checked="Checked" firstButton="1" fmlaLink="$U$28" lockText="1" noThreeD="1"/>
</file>

<file path=xl/ctrlProps/ctrlProp14.xml><?xml version="1.0" encoding="utf-8"?>
<formControlPr xmlns="http://schemas.microsoft.com/office/spreadsheetml/2009/9/main" objectType="Radio" lockText="1" noThreeD="1"/>
</file>

<file path=xl/ctrlProps/ctrlProp15.xml><?xml version="1.0" encoding="utf-8"?>
<formControlPr xmlns="http://schemas.microsoft.com/office/spreadsheetml/2009/9/main" objectType="Radio" lockText="1" noThreeD="1"/>
</file>

<file path=xl/drawings/_rels/drawing1.xml.rels><?xml version="1.0" encoding="UTF-8" standalone="yes"?>
<Relationships xmlns="http://schemas.openxmlformats.org/package/2006/relationships"><Relationship Id="rId8" Type="http://schemas.openxmlformats.org/officeDocument/2006/relationships/hyperlink" Target="#'WMNS JERSEYS-BOTTOMS (FILL IN )'!A1"/><Relationship Id="rId3" Type="http://schemas.openxmlformats.org/officeDocument/2006/relationships/hyperlink" Target="#DECORATIONS!A1"/><Relationship Id="rId7" Type="http://schemas.openxmlformats.org/officeDocument/2006/relationships/hyperlink" Target="#'MENS-SHORTS w NUMBERS (FILL IN)'!A1"/><Relationship Id="rId12" Type="http://schemas.openxmlformats.org/officeDocument/2006/relationships/hyperlink" Target="#'YOUTHS-SHORTS WITH NUMBERS'!A1"/><Relationship Id="rId2" Type="http://schemas.openxmlformats.org/officeDocument/2006/relationships/hyperlink" Target="#'WOMENS JERSEYS AND BOTTOMS'!A1"/><Relationship Id="rId1" Type="http://schemas.openxmlformats.org/officeDocument/2006/relationships/hyperlink" Target="#'MENS JERSEYS AND SHORTS'!A1"/><Relationship Id="rId6" Type="http://schemas.openxmlformats.org/officeDocument/2006/relationships/hyperlink" Target="#'MENS-SHORTS WITH NUMBERS'!A1"/><Relationship Id="rId11" Type="http://schemas.openxmlformats.org/officeDocument/2006/relationships/hyperlink" Target="#'YOUTHS JERSEYS AND SHORTS'!A1"/><Relationship Id="rId5" Type="http://schemas.openxmlformats.org/officeDocument/2006/relationships/hyperlink" Target="#'WOMENS-BOTTOMS WITH NUMBERS'!A1"/><Relationship Id="rId10" Type="http://schemas.openxmlformats.org/officeDocument/2006/relationships/hyperlink" Target="#'MENS JERSEYS &amp; SHORTS (FILL IN)'!A1"/><Relationship Id="rId4" Type="http://schemas.openxmlformats.org/officeDocument/2006/relationships/image" Target="../media/image1.png"/><Relationship Id="rId9" Type="http://schemas.openxmlformats.org/officeDocument/2006/relationships/hyperlink" Target="#'WMNS BOTTOMS wNUMBERS (FILL IN)'!A1"/></Relationships>
</file>

<file path=xl/drawings/_rels/drawing2.xml.rels><?xml version="1.0" encoding="UTF-8" standalone="yes"?>
<Relationships xmlns="http://schemas.openxmlformats.org/package/2006/relationships"><Relationship Id="rId8" Type="http://schemas.openxmlformats.org/officeDocument/2006/relationships/hyperlink" Target="#'WMNS JERSEYS-BOTTOMS (FILL IN )'!A1"/><Relationship Id="rId3" Type="http://schemas.openxmlformats.org/officeDocument/2006/relationships/hyperlink" Target="#'WOMENS JERSEYS AND BOTTOMS'!A1"/><Relationship Id="rId7" Type="http://schemas.openxmlformats.org/officeDocument/2006/relationships/hyperlink" Target="#'MENS-SHORTS w NUMBERS (FILL IN)'!A1"/><Relationship Id="rId12" Type="http://schemas.openxmlformats.org/officeDocument/2006/relationships/hyperlink" Target="#'YOUTHS-SHORTS WITH NUMBERS'!A1"/><Relationship Id="rId2" Type="http://schemas.openxmlformats.org/officeDocument/2006/relationships/image" Target="../media/image2.png"/><Relationship Id="rId1" Type="http://schemas.openxmlformats.org/officeDocument/2006/relationships/hyperlink" Target="#INDEX!A1"/><Relationship Id="rId6" Type="http://schemas.openxmlformats.org/officeDocument/2006/relationships/hyperlink" Target="#'MENS-SHORTS WITH NUMBERS'!A1"/><Relationship Id="rId11" Type="http://schemas.openxmlformats.org/officeDocument/2006/relationships/hyperlink" Target="#'YOUTHS JERSEYS AND SHORTS'!A1"/><Relationship Id="rId5" Type="http://schemas.openxmlformats.org/officeDocument/2006/relationships/hyperlink" Target="#'WOMENS-BOTTOMS WITH NUMBERS'!A1"/><Relationship Id="rId10" Type="http://schemas.openxmlformats.org/officeDocument/2006/relationships/hyperlink" Target="#'MENS JERSEYS &amp; SHORTS (FILL IN)'!A1"/><Relationship Id="rId4" Type="http://schemas.openxmlformats.org/officeDocument/2006/relationships/hyperlink" Target="#DECORATIONS!A1"/><Relationship Id="rId9" Type="http://schemas.openxmlformats.org/officeDocument/2006/relationships/hyperlink" Target="#'WMNS BOTTOMS wNUMBERS (FILL IN)'!A1"/></Relationships>
</file>

<file path=xl/drawings/_rels/drawing3.xml.rels><?xml version="1.0" encoding="UTF-8" standalone="yes"?>
<Relationships xmlns="http://schemas.openxmlformats.org/package/2006/relationships"><Relationship Id="rId8" Type="http://schemas.openxmlformats.org/officeDocument/2006/relationships/hyperlink" Target="#'WMNS BOTTOMS wNUMBERS (FILL IN)'!A1"/><Relationship Id="rId3" Type="http://schemas.openxmlformats.org/officeDocument/2006/relationships/hyperlink" Target="#'WOMENS JERSEYS AND BOTTOMS'!A1"/><Relationship Id="rId7" Type="http://schemas.openxmlformats.org/officeDocument/2006/relationships/hyperlink" Target="#'WMNS JERSEYS-BOTTOMS (FILL IN )'!A1"/><Relationship Id="rId12" Type="http://schemas.openxmlformats.org/officeDocument/2006/relationships/hyperlink" Target="#'YOUTHS-SHORTS WITH NUMBERS'!A1"/><Relationship Id="rId2" Type="http://schemas.openxmlformats.org/officeDocument/2006/relationships/hyperlink" Target="#INDEX!A1"/><Relationship Id="rId1" Type="http://schemas.openxmlformats.org/officeDocument/2006/relationships/image" Target="../media/image2.png"/><Relationship Id="rId6" Type="http://schemas.openxmlformats.org/officeDocument/2006/relationships/hyperlink" Target="#'MENS-SHORTS w NUMBERS (FILL IN)'!A1"/><Relationship Id="rId11" Type="http://schemas.openxmlformats.org/officeDocument/2006/relationships/hyperlink" Target="#'YOUTHS JERSEYS AND SHORTS'!A1"/><Relationship Id="rId5" Type="http://schemas.openxmlformats.org/officeDocument/2006/relationships/hyperlink" Target="#'WOMENS-BOTTOMS WITH NUMBERS'!A1"/><Relationship Id="rId10" Type="http://schemas.openxmlformats.org/officeDocument/2006/relationships/hyperlink" Target="#'MENS JERSEYS AND SHORTS'!A1"/><Relationship Id="rId4" Type="http://schemas.openxmlformats.org/officeDocument/2006/relationships/hyperlink" Target="#DECORATIONS!A1"/><Relationship Id="rId9" Type="http://schemas.openxmlformats.org/officeDocument/2006/relationships/hyperlink" Target="#'MENS JERSEYS &amp; SHORTS (FILL IN)'!A1"/></Relationships>
</file>

<file path=xl/drawings/_rels/drawing4.xml.rels><?xml version="1.0" encoding="UTF-8" standalone="yes"?>
<Relationships xmlns="http://schemas.openxmlformats.org/package/2006/relationships"><Relationship Id="rId8" Type="http://schemas.openxmlformats.org/officeDocument/2006/relationships/hyperlink" Target="#'MENS JERSEYS &amp; SHORTS (FILL IN)'!A1"/><Relationship Id="rId3" Type="http://schemas.openxmlformats.org/officeDocument/2006/relationships/hyperlink" Target="#DECORATIONS!A1"/><Relationship Id="rId7" Type="http://schemas.openxmlformats.org/officeDocument/2006/relationships/hyperlink" Target="#'WMNS BOTTOMS wNUMBERS (FILL IN)'!A1"/><Relationship Id="rId12" Type="http://schemas.openxmlformats.org/officeDocument/2006/relationships/hyperlink" Target="#'YOUTHS-SHORTS WITH NUMBERS'!A1"/><Relationship Id="rId2" Type="http://schemas.openxmlformats.org/officeDocument/2006/relationships/hyperlink" Target="#INDEX!A1"/><Relationship Id="rId1" Type="http://schemas.openxmlformats.org/officeDocument/2006/relationships/image" Target="../media/image2.png"/><Relationship Id="rId6" Type="http://schemas.openxmlformats.org/officeDocument/2006/relationships/hyperlink" Target="#'WMNS JERSEYS-BOTTOMS (FILL IN )'!A1"/><Relationship Id="rId11" Type="http://schemas.openxmlformats.org/officeDocument/2006/relationships/hyperlink" Target="#'YOUTHS JERSEYS AND SHORTS'!A1"/><Relationship Id="rId5" Type="http://schemas.openxmlformats.org/officeDocument/2006/relationships/hyperlink" Target="#'MENS-SHORTS w NUMBERS (FILL IN)'!A1"/><Relationship Id="rId10" Type="http://schemas.openxmlformats.org/officeDocument/2006/relationships/hyperlink" Target="#'MENS-SHORTS WITH NUMBERS'!A1"/><Relationship Id="rId4" Type="http://schemas.openxmlformats.org/officeDocument/2006/relationships/hyperlink" Target="#'WOMENS-BOTTOMS WITH NUMBERS'!A1"/><Relationship Id="rId9" Type="http://schemas.openxmlformats.org/officeDocument/2006/relationships/hyperlink" Target="#'MENS JERSEYS AND SHORTS'!A1"/></Relationships>
</file>

<file path=xl/drawings/_rels/drawing5.xml.rels><?xml version="1.0" encoding="UTF-8" standalone="yes"?>
<Relationships xmlns="http://schemas.openxmlformats.org/package/2006/relationships"><Relationship Id="rId8" Type="http://schemas.openxmlformats.org/officeDocument/2006/relationships/hyperlink" Target="#'MENS JERSEYS AND SHORTS'!A1"/><Relationship Id="rId3" Type="http://schemas.openxmlformats.org/officeDocument/2006/relationships/hyperlink" Target="#DECORATIONS!A1"/><Relationship Id="rId7" Type="http://schemas.openxmlformats.org/officeDocument/2006/relationships/hyperlink" Target="#'MENS JERSEYS &amp; SHORTS (FILL IN)'!A1"/><Relationship Id="rId12" Type="http://schemas.openxmlformats.org/officeDocument/2006/relationships/hyperlink" Target="#'YOUTHS-SHORTS WITH NUMBERS'!A1"/><Relationship Id="rId2" Type="http://schemas.openxmlformats.org/officeDocument/2006/relationships/hyperlink" Target="#INDEX!A1"/><Relationship Id="rId1" Type="http://schemas.openxmlformats.org/officeDocument/2006/relationships/image" Target="../media/image2.png"/><Relationship Id="rId6" Type="http://schemas.openxmlformats.org/officeDocument/2006/relationships/hyperlink" Target="#'WMNS BOTTOMS wNUMBERS (FILL IN)'!A1"/><Relationship Id="rId11" Type="http://schemas.openxmlformats.org/officeDocument/2006/relationships/hyperlink" Target="#'YOUTHS JERSEYS AND SHORTS'!A1"/><Relationship Id="rId5" Type="http://schemas.openxmlformats.org/officeDocument/2006/relationships/hyperlink" Target="#'WMNS JERSEYS-BOTTOMS (FILL IN )'!A1"/><Relationship Id="rId10" Type="http://schemas.openxmlformats.org/officeDocument/2006/relationships/hyperlink" Target="#'WOMENS JERSEYS AND BOTTOMS'!A1"/><Relationship Id="rId4" Type="http://schemas.openxmlformats.org/officeDocument/2006/relationships/hyperlink" Target="#'MENS-SHORTS w NUMBERS (FILL IN)'!A1"/><Relationship Id="rId9" Type="http://schemas.openxmlformats.org/officeDocument/2006/relationships/hyperlink" Target="#'MENS-SHORTS WITH NUMBERS'!A1"/></Relationships>
</file>

<file path=xl/drawings/_rels/drawing6.xml.rels><?xml version="1.0" encoding="UTF-8" standalone="yes"?>
<Relationships xmlns="http://schemas.openxmlformats.org/package/2006/relationships"><Relationship Id="rId8" Type="http://schemas.openxmlformats.org/officeDocument/2006/relationships/hyperlink" Target="#'WMNS JERSEYS-BOTTOMS (FILL IN )'!A1"/><Relationship Id="rId3" Type="http://schemas.openxmlformats.org/officeDocument/2006/relationships/hyperlink" Target="#'WOMENS JERSEYS AND BOTTOMS'!A1"/><Relationship Id="rId7" Type="http://schemas.openxmlformats.org/officeDocument/2006/relationships/hyperlink" Target="#'MENS-SHORTS w NUMBERS (FILL IN)'!A1"/><Relationship Id="rId12" Type="http://schemas.openxmlformats.org/officeDocument/2006/relationships/hyperlink" Target="#'MENS JERSEYS AND SHORTS'!A1"/><Relationship Id="rId2" Type="http://schemas.openxmlformats.org/officeDocument/2006/relationships/image" Target="../media/image2.png"/><Relationship Id="rId1" Type="http://schemas.openxmlformats.org/officeDocument/2006/relationships/hyperlink" Target="#INDEX!A1"/><Relationship Id="rId6" Type="http://schemas.openxmlformats.org/officeDocument/2006/relationships/hyperlink" Target="#'MENS-SHORTS WITH NUMBERS'!A1"/><Relationship Id="rId11" Type="http://schemas.openxmlformats.org/officeDocument/2006/relationships/hyperlink" Target="#'YOUTHS-SHORTS WITH NUMBERS'!A1"/><Relationship Id="rId5" Type="http://schemas.openxmlformats.org/officeDocument/2006/relationships/hyperlink" Target="#'WOMENS-BOTTOMS WITH NUMBERS'!A1"/><Relationship Id="rId10" Type="http://schemas.openxmlformats.org/officeDocument/2006/relationships/hyperlink" Target="#'MENS JERSEYS &amp; SHORTS (FILL IN)'!A1"/><Relationship Id="rId4" Type="http://schemas.openxmlformats.org/officeDocument/2006/relationships/hyperlink" Target="#DECORATIONS!A1"/><Relationship Id="rId9" Type="http://schemas.openxmlformats.org/officeDocument/2006/relationships/hyperlink" Target="#'WMNS BOTTOMS wNUMBERS (FILL IN)'!A1"/></Relationships>
</file>

<file path=xl/drawings/_rels/drawing7.xml.rels><?xml version="1.0" encoding="UTF-8" standalone="yes"?>
<Relationships xmlns="http://schemas.openxmlformats.org/package/2006/relationships"><Relationship Id="rId8" Type="http://schemas.openxmlformats.org/officeDocument/2006/relationships/hyperlink" Target="#'WMNS BOTTOMS wNUMBERS (FILL IN)'!A1"/><Relationship Id="rId3" Type="http://schemas.openxmlformats.org/officeDocument/2006/relationships/hyperlink" Target="#'WOMENS JERSEYS AND BOTTOMS'!A1"/><Relationship Id="rId7" Type="http://schemas.openxmlformats.org/officeDocument/2006/relationships/hyperlink" Target="#'WMNS JERSEYS-BOTTOMS (FILL IN )'!A1"/><Relationship Id="rId2" Type="http://schemas.openxmlformats.org/officeDocument/2006/relationships/hyperlink" Target="#INDEX!A1"/><Relationship Id="rId1" Type="http://schemas.openxmlformats.org/officeDocument/2006/relationships/image" Target="../media/image2.png"/><Relationship Id="rId6" Type="http://schemas.openxmlformats.org/officeDocument/2006/relationships/hyperlink" Target="#'MENS-SHORTS w NUMBERS (FILL IN)'!A1"/><Relationship Id="rId11" Type="http://schemas.openxmlformats.org/officeDocument/2006/relationships/hyperlink" Target="#'YOUTHS JERSEYS AND SHORTS'!A1"/><Relationship Id="rId5" Type="http://schemas.openxmlformats.org/officeDocument/2006/relationships/hyperlink" Target="#'WOMENS-BOTTOMS WITH NUMBERS'!A1"/><Relationship Id="rId10" Type="http://schemas.openxmlformats.org/officeDocument/2006/relationships/hyperlink" Target="#'MENS JERSEYS AND SHORTS'!A1"/><Relationship Id="rId4" Type="http://schemas.openxmlformats.org/officeDocument/2006/relationships/hyperlink" Target="#DECORATIONS!A1"/><Relationship Id="rId9" Type="http://schemas.openxmlformats.org/officeDocument/2006/relationships/hyperlink" Target="#'MENS JERSEYS &amp; SHORTS (FILL IN)'!A1"/></Relationships>
</file>

<file path=xl/drawings/_rels/drawing8.xml.rels><?xml version="1.0" encoding="UTF-8" standalone="yes"?>
<Relationships xmlns="http://schemas.openxmlformats.org/package/2006/relationships"><Relationship Id="rId8" Type="http://schemas.openxmlformats.org/officeDocument/2006/relationships/hyperlink" Target="#'MENS-SHORTS WITH NUMBERS'!A1"/><Relationship Id="rId3" Type="http://schemas.openxmlformats.org/officeDocument/2006/relationships/hyperlink" Target="#DECORATIONS!A1"/><Relationship Id="rId7" Type="http://schemas.openxmlformats.org/officeDocument/2006/relationships/hyperlink" Target="#'MENS JERSEYS AND SHORTS'!A1"/><Relationship Id="rId12" Type="http://schemas.openxmlformats.org/officeDocument/2006/relationships/hyperlink" Target="#'YOUTHS-SHORTS WITH NUMBERS'!A1"/><Relationship Id="rId2" Type="http://schemas.openxmlformats.org/officeDocument/2006/relationships/hyperlink" Target="#INDEX!A1"/><Relationship Id="rId1" Type="http://schemas.openxmlformats.org/officeDocument/2006/relationships/image" Target="../media/image2.png"/><Relationship Id="rId6" Type="http://schemas.openxmlformats.org/officeDocument/2006/relationships/hyperlink" Target="#'WMNS BOTTOMS wNUMBERS (FILL IN)'!A1"/><Relationship Id="rId11" Type="http://schemas.openxmlformats.org/officeDocument/2006/relationships/hyperlink" Target="#'YOUTHS JERSEYS AND SHORTS'!A1"/><Relationship Id="rId5" Type="http://schemas.openxmlformats.org/officeDocument/2006/relationships/hyperlink" Target="#'WMNS JERSEYS-BOTTOMS (FILL IN )'!A1"/><Relationship Id="rId10" Type="http://schemas.openxmlformats.org/officeDocument/2006/relationships/hyperlink" Target="#'WOMENS-BOTTOMS WITH NUMBERS'!A1"/><Relationship Id="rId4" Type="http://schemas.openxmlformats.org/officeDocument/2006/relationships/hyperlink" Target="#'MENS-SHORTS w NUMBERS (FILL IN)'!A1"/><Relationship Id="rId9" Type="http://schemas.openxmlformats.org/officeDocument/2006/relationships/hyperlink" Target="#'WOMENS JERSEYS AND BOTTOMS'!A1"/></Relationships>
</file>

<file path=xl/drawings/_rels/drawing9.xml.rels><?xml version="1.0" encoding="UTF-8" standalone="yes"?>
<Relationships xmlns="http://schemas.openxmlformats.org/package/2006/relationships"><Relationship Id="rId8" Type="http://schemas.openxmlformats.org/officeDocument/2006/relationships/hyperlink" Target="#'WOMENS JERSEYS AND BOTTOMS'!A1"/><Relationship Id="rId3" Type="http://schemas.openxmlformats.org/officeDocument/2006/relationships/hyperlink" Target="#DECORATIONS!A1"/><Relationship Id="rId7" Type="http://schemas.openxmlformats.org/officeDocument/2006/relationships/hyperlink" Target="#'MENS-SHORTS WITH NUMBERS'!A1"/><Relationship Id="rId12" Type="http://schemas.openxmlformats.org/officeDocument/2006/relationships/hyperlink" Target="#'YOUTHS-SHORTS WITH NUMBERS'!A1"/><Relationship Id="rId2" Type="http://schemas.openxmlformats.org/officeDocument/2006/relationships/hyperlink" Target="#INDEX!A1"/><Relationship Id="rId1" Type="http://schemas.openxmlformats.org/officeDocument/2006/relationships/image" Target="../media/image2.png"/><Relationship Id="rId6" Type="http://schemas.openxmlformats.org/officeDocument/2006/relationships/hyperlink" Target="#'MENS JERSEYS AND SHORTS'!A1"/><Relationship Id="rId11" Type="http://schemas.openxmlformats.org/officeDocument/2006/relationships/hyperlink" Target="#'YOUTHS JERSEYS AND SHORTS'!A1"/><Relationship Id="rId5" Type="http://schemas.openxmlformats.org/officeDocument/2006/relationships/hyperlink" Target="#'WMNS BOTTOMS wNUMBERS (FILL IN)'!A1"/><Relationship Id="rId10" Type="http://schemas.openxmlformats.org/officeDocument/2006/relationships/hyperlink" Target="#'MENS JERSEYS &amp; SHORTS (FILL IN)'!A1"/><Relationship Id="rId4" Type="http://schemas.openxmlformats.org/officeDocument/2006/relationships/hyperlink" Target="#'WMNS JERSEYS-BOTTOMS (FILL IN )'!A1"/><Relationship Id="rId9" Type="http://schemas.openxmlformats.org/officeDocument/2006/relationships/hyperlink" Target="#'WOMENS-BOTTOMS WITH NUMBERS'!A1"/></Relationships>
</file>

<file path=xl/drawings/_rels/drawing10.xml.rels><?xml version="1.0" encoding="UTF-8" standalone="yes"?>
<Relationships xmlns="http://schemas.openxmlformats.org/package/2006/relationships"><Relationship Id="rId8" Type="http://schemas.openxmlformats.org/officeDocument/2006/relationships/hyperlink" Target="#'WOMENS JERSEYS AND BOTTOMS'!A1"/><Relationship Id="rId3" Type="http://schemas.openxmlformats.org/officeDocument/2006/relationships/hyperlink" Target="#DECORATIONS!A1"/><Relationship Id="rId7" Type="http://schemas.openxmlformats.org/officeDocument/2006/relationships/hyperlink" Target="#'MENS-SHORTS WITH NUMBERS'!A1"/><Relationship Id="rId12" Type="http://schemas.openxmlformats.org/officeDocument/2006/relationships/hyperlink" Target="#'YOUTHS-SHORTS WITH NUMBERS'!A1"/><Relationship Id="rId2" Type="http://schemas.openxmlformats.org/officeDocument/2006/relationships/hyperlink" Target="#INDEX!A1"/><Relationship Id="rId1" Type="http://schemas.openxmlformats.org/officeDocument/2006/relationships/image" Target="../media/image2.png"/><Relationship Id="rId6" Type="http://schemas.openxmlformats.org/officeDocument/2006/relationships/hyperlink" Target="#'MENS JERSEYS AND SHORTS'!A1"/><Relationship Id="rId11" Type="http://schemas.openxmlformats.org/officeDocument/2006/relationships/hyperlink" Target="#'YOUTHS JERSEYS AND SHORTS'!A1"/><Relationship Id="rId5" Type="http://schemas.openxmlformats.org/officeDocument/2006/relationships/hyperlink" Target="#'WMNS BOTTOMS wNUMBERS (FILL IN)'!A1"/><Relationship Id="rId10" Type="http://schemas.openxmlformats.org/officeDocument/2006/relationships/hyperlink" Target="#'MENS JERSEYS &amp; SHORTS (FILL IN)'!A1"/><Relationship Id="rId4" Type="http://schemas.openxmlformats.org/officeDocument/2006/relationships/hyperlink" Target="#'MENS-SHORTS w NUMBERS (FILL IN)'!A1"/><Relationship Id="rId9" Type="http://schemas.openxmlformats.org/officeDocument/2006/relationships/hyperlink" Target="#'WOMENS-BOTTOMS WITH NUMBERS'!A1"/></Relationships>
</file>

<file path=xl/drawings/_rels/drawing11.xml.rels><?xml version="1.0" encoding="UTF-8" standalone="yes"?>
<Relationships xmlns="http://schemas.openxmlformats.org/package/2006/relationships"><Relationship Id="rId8" Type="http://schemas.openxmlformats.org/officeDocument/2006/relationships/hyperlink" Target="#'WOMENS JERSEYS AND BOTTOMS'!A1"/><Relationship Id="rId3" Type="http://schemas.openxmlformats.org/officeDocument/2006/relationships/hyperlink" Target="#DECORATIONS!A1"/><Relationship Id="rId7" Type="http://schemas.openxmlformats.org/officeDocument/2006/relationships/hyperlink" Target="#'MENS-SHORTS WITH NUMBERS'!A1"/><Relationship Id="rId12" Type="http://schemas.openxmlformats.org/officeDocument/2006/relationships/hyperlink" Target="#'YOUTHS-SHORTS WITH NUMBERS'!A1"/><Relationship Id="rId2" Type="http://schemas.openxmlformats.org/officeDocument/2006/relationships/hyperlink" Target="#INDEX!A1"/><Relationship Id="rId1" Type="http://schemas.openxmlformats.org/officeDocument/2006/relationships/image" Target="../media/image2.png"/><Relationship Id="rId6" Type="http://schemas.openxmlformats.org/officeDocument/2006/relationships/hyperlink" Target="#'MENS JERSEYS AND SHORTS'!A1"/><Relationship Id="rId11" Type="http://schemas.openxmlformats.org/officeDocument/2006/relationships/hyperlink" Target="#'YOUTHS JERSEYS AND SHORTS'!A1"/><Relationship Id="rId5" Type="http://schemas.openxmlformats.org/officeDocument/2006/relationships/hyperlink" Target="#'WMNS JERSEYS-BOTTOMS (FILL IN )'!A1"/><Relationship Id="rId10" Type="http://schemas.openxmlformats.org/officeDocument/2006/relationships/hyperlink" Target="#'MENS JERSEYS &amp; SHORTS (FILL IN)'!A1"/><Relationship Id="rId4" Type="http://schemas.openxmlformats.org/officeDocument/2006/relationships/hyperlink" Target="#'MENS-SHORTS w NUMBERS (FILL IN)'!A1"/><Relationship Id="rId9" Type="http://schemas.openxmlformats.org/officeDocument/2006/relationships/hyperlink" Target="#'WOMENS-BOTTOMS WITH NUMBERS'!A1"/></Relationships>
</file>

<file path=xl/drawings/_rels/drawing12.xml.rels><?xml version="1.0" encoding="UTF-8" standalone="yes"?>
<Relationships xmlns="http://schemas.openxmlformats.org/package/2006/relationships"><Relationship Id="rId8" Type="http://schemas.openxmlformats.org/officeDocument/2006/relationships/hyperlink" Target="#'WOMENS JERSEYS AND BOTTOMS'!A1"/><Relationship Id="rId3" Type="http://schemas.openxmlformats.org/officeDocument/2006/relationships/hyperlink" Target="#'MENS-SHORTS w NUMBERS (FILL IN)'!A1"/><Relationship Id="rId7" Type="http://schemas.openxmlformats.org/officeDocument/2006/relationships/hyperlink" Target="#'MENS-SHORTS WITH NUMBERS'!A1"/><Relationship Id="rId12" Type="http://schemas.openxmlformats.org/officeDocument/2006/relationships/hyperlink" Target="#'YOUTHS-SHORTS WITH NUMBERS'!A1"/><Relationship Id="rId2" Type="http://schemas.openxmlformats.org/officeDocument/2006/relationships/hyperlink" Target="#INDEX!A1"/><Relationship Id="rId1" Type="http://schemas.openxmlformats.org/officeDocument/2006/relationships/image" Target="../media/image2.png"/><Relationship Id="rId6" Type="http://schemas.openxmlformats.org/officeDocument/2006/relationships/hyperlink" Target="#'MENS JERSEYS AND SHORTS'!A1"/><Relationship Id="rId11" Type="http://schemas.openxmlformats.org/officeDocument/2006/relationships/hyperlink" Target="#'YOUTHS JERSEYS AND SHORTS'!A1"/><Relationship Id="rId5" Type="http://schemas.openxmlformats.org/officeDocument/2006/relationships/hyperlink" Target="#'WMNS BOTTOMS wNUMBERS (FILL IN)'!A1"/><Relationship Id="rId10" Type="http://schemas.openxmlformats.org/officeDocument/2006/relationships/hyperlink" Target="#'MENS JERSEYS &amp; SHORTS (FILL IN)'!A1"/><Relationship Id="rId4" Type="http://schemas.openxmlformats.org/officeDocument/2006/relationships/hyperlink" Target="#'WMNS JERSEYS-BOTTOMS (FILL IN )'!A1"/><Relationship Id="rId9" Type="http://schemas.openxmlformats.org/officeDocument/2006/relationships/hyperlink" Target="#'WOMENS-BOTTOMS WITH NUMBERS'!A1"/></Relationships>
</file>

<file path=xl/drawings/drawing1.xml><?xml version="1.0" encoding="utf-8"?>
<xdr:wsDr xmlns:xdr="http://schemas.openxmlformats.org/drawingml/2006/spreadsheetDrawing" xmlns:a="http://schemas.openxmlformats.org/drawingml/2006/main">
  <xdr:twoCellAnchor>
    <xdr:from>
      <xdr:col>3</xdr:col>
      <xdr:colOff>19051</xdr:colOff>
      <xdr:row>2</xdr:row>
      <xdr:rowOff>76200</xdr:rowOff>
    </xdr:from>
    <xdr:to>
      <xdr:col>13</xdr:col>
      <xdr:colOff>304801</xdr:colOff>
      <xdr:row>15</xdr:row>
      <xdr:rowOff>85725</xdr:rowOff>
    </xdr:to>
    <xdr:sp macro="" textlink="">
      <xdr:nvSpPr>
        <xdr:cNvPr id="2" name="Rounded Rectangle 1">
          <a:extLst>
            <a:ext uri="{FF2B5EF4-FFF2-40B4-BE49-F238E27FC236}">
              <a16:creationId xmlns:a16="http://schemas.microsoft.com/office/drawing/2014/main" id="{00000000-0008-0000-0000-000002000000}"/>
            </a:ext>
          </a:extLst>
        </xdr:cNvPr>
        <xdr:cNvSpPr/>
      </xdr:nvSpPr>
      <xdr:spPr>
        <a:xfrm>
          <a:off x="1847851" y="457200"/>
          <a:ext cx="6381750" cy="2486025"/>
        </a:xfrm>
        <a:prstGeom prst="roundRect">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lang="en-US" sz="1100"/>
        </a:p>
      </xdr:txBody>
    </xdr:sp>
    <xdr:clientData/>
  </xdr:twoCellAnchor>
  <xdr:twoCellAnchor>
    <xdr:from>
      <xdr:col>2</xdr:col>
      <xdr:colOff>219075</xdr:colOff>
      <xdr:row>22</xdr:row>
      <xdr:rowOff>95250</xdr:rowOff>
    </xdr:from>
    <xdr:to>
      <xdr:col>6</xdr:col>
      <xdr:colOff>66675</xdr:colOff>
      <xdr:row>26</xdr:row>
      <xdr:rowOff>9525</xdr:rowOff>
    </xdr:to>
    <xdr:sp macro="" textlink="">
      <xdr:nvSpPr>
        <xdr:cNvPr id="5" name="Rectangle 4">
          <a:hlinkClick xmlns:r="http://schemas.openxmlformats.org/officeDocument/2006/relationships" r:id="rId1"/>
          <a:extLst>
            <a:ext uri="{FF2B5EF4-FFF2-40B4-BE49-F238E27FC236}">
              <a16:creationId xmlns:a16="http://schemas.microsoft.com/office/drawing/2014/main" id="{00000000-0008-0000-0000-000005000000}"/>
            </a:ext>
          </a:extLst>
        </xdr:cNvPr>
        <xdr:cNvSpPr/>
      </xdr:nvSpPr>
      <xdr:spPr>
        <a:xfrm>
          <a:off x="1438275" y="4286250"/>
          <a:ext cx="2286000" cy="6762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400" b="1"/>
            <a:t>MENS</a:t>
          </a:r>
          <a:r>
            <a:rPr lang="en-US" sz="1400" b="1" baseline="0"/>
            <a:t> JERSEYS &amp; SHORTS</a:t>
          </a:r>
          <a:endParaRPr lang="en-US" sz="1400" b="1"/>
        </a:p>
      </xdr:txBody>
    </xdr:sp>
    <xdr:clientData/>
  </xdr:twoCellAnchor>
  <xdr:twoCellAnchor>
    <xdr:from>
      <xdr:col>2</xdr:col>
      <xdr:colOff>219075</xdr:colOff>
      <xdr:row>26</xdr:row>
      <xdr:rowOff>171450</xdr:rowOff>
    </xdr:from>
    <xdr:to>
      <xdr:col>6</xdr:col>
      <xdr:colOff>66675</xdr:colOff>
      <xdr:row>30</xdr:row>
      <xdr:rowOff>85725</xdr:rowOff>
    </xdr:to>
    <xdr:sp macro="" textlink="">
      <xdr:nvSpPr>
        <xdr:cNvPr id="6" name="Rectangle 5">
          <a:hlinkClick xmlns:r="http://schemas.openxmlformats.org/officeDocument/2006/relationships" r:id="rId2"/>
          <a:extLst>
            <a:ext uri="{FF2B5EF4-FFF2-40B4-BE49-F238E27FC236}">
              <a16:creationId xmlns:a16="http://schemas.microsoft.com/office/drawing/2014/main" id="{00000000-0008-0000-0000-000006000000}"/>
            </a:ext>
          </a:extLst>
        </xdr:cNvPr>
        <xdr:cNvSpPr/>
      </xdr:nvSpPr>
      <xdr:spPr>
        <a:xfrm>
          <a:off x="1438275" y="5124450"/>
          <a:ext cx="2286000" cy="6762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400" b="1"/>
            <a:t>WOMENS JERSEYS &amp;</a:t>
          </a:r>
          <a:r>
            <a:rPr lang="en-US" sz="1400" b="1" baseline="0"/>
            <a:t> BOTTOMS</a:t>
          </a:r>
          <a:endParaRPr lang="en-US" sz="1400" b="1"/>
        </a:p>
      </xdr:txBody>
    </xdr:sp>
    <xdr:clientData/>
  </xdr:twoCellAnchor>
  <xdr:twoCellAnchor>
    <xdr:from>
      <xdr:col>2</xdr:col>
      <xdr:colOff>247650</xdr:colOff>
      <xdr:row>44</xdr:row>
      <xdr:rowOff>142875</xdr:rowOff>
    </xdr:from>
    <xdr:to>
      <xdr:col>6</xdr:col>
      <xdr:colOff>95250</xdr:colOff>
      <xdr:row>48</xdr:row>
      <xdr:rowOff>57150</xdr:rowOff>
    </xdr:to>
    <xdr:sp macro="" textlink="">
      <xdr:nvSpPr>
        <xdr:cNvPr id="8" name="Rectangle 7">
          <a:hlinkClick xmlns:r="http://schemas.openxmlformats.org/officeDocument/2006/relationships" r:id="rId3"/>
          <a:extLst>
            <a:ext uri="{FF2B5EF4-FFF2-40B4-BE49-F238E27FC236}">
              <a16:creationId xmlns:a16="http://schemas.microsoft.com/office/drawing/2014/main" id="{00000000-0008-0000-0000-000008000000}"/>
            </a:ext>
          </a:extLst>
        </xdr:cNvPr>
        <xdr:cNvSpPr/>
      </xdr:nvSpPr>
      <xdr:spPr>
        <a:xfrm>
          <a:off x="1466850" y="8524875"/>
          <a:ext cx="2286000" cy="6762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400" b="1"/>
            <a:t>DECORATIONS</a:t>
          </a:r>
        </a:p>
      </xdr:txBody>
    </xdr:sp>
    <xdr:clientData/>
  </xdr:twoCellAnchor>
  <xdr:twoCellAnchor>
    <xdr:from>
      <xdr:col>2</xdr:col>
      <xdr:colOff>590550</xdr:colOff>
      <xdr:row>16</xdr:row>
      <xdr:rowOff>95250</xdr:rowOff>
    </xdr:from>
    <xdr:to>
      <xdr:col>13</xdr:col>
      <xdr:colOff>333375</xdr:colOff>
      <xdr:row>20</xdr:row>
      <xdr:rowOff>123825</xdr:rowOff>
    </xdr:to>
    <xdr:sp macro="" textlink="">
      <xdr:nvSpPr>
        <xdr:cNvPr id="9" name="TextBox 8">
          <a:extLst>
            <a:ext uri="{FF2B5EF4-FFF2-40B4-BE49-F238E27FC236}">
              <a16:creationId xmlns:a16="http://schemas.microsoft.com/office/drawing/2014/main" id="{00000000-0008-0000-0000-000009000000}"/>
            </a:ext>
          </a:extLst>
        </xdr:cNvPr>
        <xdr:cNvSpPr txBox="1"/>
      </xdr:nvSpPr>
      <xdr:spPr>
        <a:xfrm>
          <a:off x="1809750" y="3143250"/>
          <a:ext cx="6448425" cy="790575"/>
        </a:xfrm>
        <a:prstGeom prst="rect">
          <a:avLst/>
        </a:prstGeom>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ctr"/>
        <a:lstStyle/>
        <a:p>
          <a:pPr algn="ctr"/>
          <a:r>
            <a:rPr lang="en-US" sz="1100" b="1">
              <a:solidFill>
                <a:schemeClr val="dk1"/>
              </a:solidFill>
              <a:effectLst/>
              <a:latin typeface="+mn-lt"/>
              <a:ea typeface="+mn-ea"/>
              <a:cs typeface="+mn-cs"/>
            </a:rPr>
            <a:t>Instructions: Please select a category below and fill out the sheet completely. Totals will automatically be calculated on each sheet. When you are finished populating the relevant sheet(s), save the excel file and submit to your adidas Custom Account Specialist.</a:t>
          </a:r>
          <a:r>
            <a:rPr lang="en-US" sz="1100" b="1" baseline="0">
              <a:solidFill>
                <a:schemeClr val="dk1"/>
              </a:solidFill>
              <a:effectLst/>
              <a:latin typeface="+mn-lt"/>
              <a:ea typeface="+mn-ea"/>
              <a:cs typeface="+mn-cs"/>
            </a:rPr>
            <a:t> </a:t>
          </a:r>
          <a:endParaRPr lang="es-SV">
            <a:effectLst/>
          </a:endParaRPr>
        </a:p>
        <a:p>
          <a:pPr algn="ctr"/>
          <a:r>
            <a:rPr lang="en-US" sz="1100" b="1" baseline="0">
              <a:solidFill>
                <a:schemeClr val="dk1"/>
              </a:solidFill>
              <a:effectLst/>
              <a:latin typeface="+mn-lt"/>
              <a:ea typeface="+mn-ea"/>
              <a:cs typeface="+mn-cs"/>
            </a:rPr>
            <a:t>Questions ? Call us: 305-805-7800</a:t>
          </a:r>
          <a:endParaRPr lang="es-SV">
            <a:effectLst/>
          </a:endParaRPr>
        </a:p>
      </xdr:txBody>
    </xdr:sp>
    <xdr:clientData/>
  </xdr:twoCellAnchor>
  <xdr:twoCellAnchor>
    <xdr:from>
      <xdr:col>3</xdr:col>
      <xdr:colOff>381000</xdr:colOff>
      <xdr:row>2</xdr:row>
      <xdr:rowOff>114300</xdr:rowOff>
    </xdr:from>
    <xdr:to>
      <xdr:col>13</xdr:col>
      <xdr:colOff>352425</xdr:colOff>
      <xdr:row>4</xdr:row>
      <xdr:rowOff>114300</xdr:rowOff>
    </xdr:to>
    <xdr:sp macro="" textlink="">
      <xdr:nvSpPr>
        <xdr:cNvPr id="4" name="TextBox 3">
          <a:extLst>
            <a:ext uri="{FF2B5EF4-FFF2-40B4-BE49-F238E27FC236}">
              <a16:creationId xmlns:a16="http://schemas.microsoft.com/office/drawing/2014/main" id="{00000000-0008-0000-0000-000004000000}"/>
            </a:ext>
          </a:extLst>
        </xdr:cNvPr>
        <xdr:cNvSpPr txBox="1"/>
      </xdr:nvSpPr>
      <xdr:spPr>
        <a:xfrm>
          <a:off x="2209800" y="495300"/>
          <a:ext cx="6067425" cy="381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2800" b="1">
              <a:solidFill>
                <a:schemeClr val="bg1"/>
              </a:solidFill>
            </a:rPr>
            <a:t>LACROSSE - ORDER ROSTER</a:t>
          </a:r>
        </a:p>
      </xdr:txBody>
    </xdr:sp>
    <xdr:clientData/>
  </xdr:twoCellAnchor>
  <xdr:twoCellAnchor editAs="oneCell">
    <xdr:from>
      <xdr:col>9</xdr:col>
      <xdr:colOff>598272</xdr:colOff>
      <xdr:row>10</xdr:row>
      <xdr:rowOff>142875</xdr:rowOff>
    </xdr:from>
    <xdr:to>
      <xdr:col>12</xdr:col>
      <xdr:colOff>590550</xdr:colOff>
      <xdr:row>14</xdr:row>
      <xdr:rowOff>150920</xdr:rowOff>
    </xdr:to>
    <xdr:pic>
      <xdr:nvPicPr>
        <xdr:cNvPr id="11" name="Picture 10">
          <a:extLst>
            <a:ext uri="{FF2B5EF4-FFF2-40B4-BE49-F238E27FC236}">
              <a16:creationId xmlns:a16="http://schemas.microsoft.com/office/drawing/2014/main" id="{00000000-0008-0000-0000-00000B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6084672" y="2047875"/>
          <a:ext cx="1821078" cy="770045"/>
        </a:xfrm>
        <a:prstGeom prst="rect">
          <a:avLst/>
        </a:prstGeom>
      </xdr:spPr>
    </xdr:pic>
    <xdr:clientData/>
  </xdr:twoCellAnchor>
  <xdr:twoCellAnchor>
    <xdr:from>
      <xdr:col>3</xdr:col>
      <xdr:colOff>285749</xdr:colOff>
      <xdr:row>5</xdr:row>
      <xdr:rowOff>152400</xdr:rowOff>
    </xdr:from>
    <xdr:to>
      <xdr:col>12</xdr:col>
      <xdr:colOff>295274</xdr:colOff>
      <xdr:row>15</xdr:row>
      <xdr:rowOff>38100</xdr:rowOff>
    </xdr:to>
    <xdr:sp macro="" textlink="">
      <xdr:nvSpPr>
        <xdr:cNvPr id="13" name="CuadroTexto 12">
          <a:extLst>
            <a:ext uri="{FF2B5EF4-FFF2-40B4-BE49-F238E27FC236}">
              <a16:creationId xmlns:a16="http://schemas.microsoft.com/office/drawing/2014/main" id="{00000000-0008-0000-0000-00000D000000}"/>
            </a:ext>
          </a:extLst>
        </xdr:cNvPr>
        <xdr:cNvSpPr txBox="1"/>
      </xdr:nvSpPr>
      <xdr:spPr>
        <a:xfrm>
          <a:off x="2114549" y="1104900"/>
          <a:ext cx="5495925" cy="1790700"/>
        </a:xfrm>
        <a:prstGeom prst="rect">
          <a:avLst/>
        </a:prstGeom>
        <a:solidFill>
          <a:schemeClr val="tx1">
            <a:alpha val="0"/>
          </a:schemeClr>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SV" sz="1100" b="1">
              <a:solidFill>
                <a:schemeClr val="bg1"/>
              </a:solidFill>
              <a:effectLst/>
              <a:latin typeface="+mn-lt"/>
              <a:ea typeface="+mn-ea"/>
              <a:cs typeface="+mn-cs"/>
            </a:rPr>
            <a:t>LACROSSE MENS JERSEY AND SHORT</a:t>
          </a:r>
          <a:endParaRPr lang="es-US" sz="1100" b="1">
            <a:solidFill>
              <a:schemeClr val="bg1"/>
            </a:solidFill>
            <a:effectLst/>
          </a:endParaRPr>
        </a:p>
        <a:p>
          <a:r>
            <a:rPr lang="es-SV" sz="1100" b="1">
              <a:solidFill>
                <a:schemeClr val="bg1"/>
              </a:solidFill>
              <a:effectLst/>
              <a:latin typeface="+mn-lt"/>
              <a:ea typeface="+mn-ea"/>
              <a:cs typeface="+mn-cs"/>
            </a:rPr>
            <a:t>LACROSSE</a:t>
          </a:r>
          <a:r>
            <a:rPr lang="es-SV" sz="1100" b="1" baseline="0">
              <a:solidFill>
                <a:schemeClr val="bg1"/>
              </a:solidFill>
              <a:effectLst/>
              <a:latin typeface="+mn-lt"/>
              <a:ea typeface="+mn-ea"/>
              <a:cs typeface="+mn-cs"/>
            </a:rPr>
            <a:t> MENS SHORTS WITH NUMBERS</a:t>
          </a:r>
          <a:endParaRPr lang="es-US" sz="1100" b="1">
            <a:solidFill>
              <a:schemeClr val="bg1"/>
            </a:solidFill>
            <a:effectLst/>
          </a:endParaRPr>
        </a:p>
        <a:p>
          <a:pPr eaLnBrk="1" fontAlgn="auto" latinLnBrk="0" hangingPunct="1"/>
          <a:r>
            <a:rPr lang="es-SV" sz="1100" b="1">
              <a:solidFill>
                <a:schemeClr val="bg1"/>
              </a:solidFill>
              <a:effectLst/>
              <a:latin typeface="+mn-lt"/>
              <a:ea typeface="+mn-ea"/>
              <a:cs typeface="+mn-cs"/>
            </a:rPr>
            <a:t>LACROSSE WOMENS JERSEY AND BOTTOMS</a:t>
          </a:r>
          <a:endParaRPr lang="es-US" sz="1100" b="1">
            <a:solidFill>
              <a:schemeClr val="bg1"/>
            </a:solidFill>
            <a:effectLst/>
          </a:endParaRPr>
        </a:p>
        <a:p>
          <a:pPr eaLnBrk="1" fontAlgn="auto" latinLnBrk="0" hangingPunct="1"/>
          <a:r>
            <a:rPr lang="es-SV" sz="1100" b="1">
              <a:solidFill>
                <a:schemeClr val="bg1"/>
              </a:solidFill>
              <a:effectLst/>
              <a:latin typeface="+mn-lt"/>
              <a:ea typeface="+mn-ea"/>
              <a:cs typeface="+mn-cs"/>
            </a:rPr>
            <a:t>LACROSSE WOMENS BOTTOMS WITH NUMBERS</a:t>
          </a:r>
        </a:p>
        <a:p>
          <a:pPr eaLnBrk="1" fontAlgn="auto" latinLnBrk="0" hangingPunct="1"/>
          <a:r>
            <a:rPr lang="es-SV" sz="1100" b="1">
              <a:solidFill>
                <a:schemeClr val="bg1"/>
              </a:solidFill>
              <a:effectLst/>
              <a:latin typeface="+mn-lt"/>
              <a:ea typeface="+mn-ea"/>
              <a:cs typeface="+mn-cs"/>
            </a:rPr>
            <a:t>LACROSSE YOUTHS JERSEY</a:t>
          </a:r>
          <a:r>
            <a:rPr lang="es-SV" sz="1100" b="1" baseline="0">
              <a:solidFill>
                <a:schemeClr val="bg1"/>
              </a:solidFill>
              <a:effectLst/>
              <a:latin typeface="+mn-lt"/>
              <a:ea typeface="+mn-ea"/>
              <a:cs typeface="+mn-cs"/>
            </a:rPr>
            <a:t> AND SHORT</a:t>
          </a:r>
          <a:endParaRPr lang="es-SV" sz="1100" b="1">
            <a:solidFill>
              <a:schemeClr val="bg1"/>
            </a:solidFill>
            <a:effectLst/>
            <a:latin typeface="+mn-lt"/>
            <a:ea typeface="+mn-ea"/>
            <a:cs typeface="+mn-cs"/>
          </a:endParaRPr>
        </a:p>
        <a:p>
          <a:pPr eaLnBrk="1" fontAlgn="auto" latinLnBrk="0" hangingPunct="1"/>
          <a:r>
            <a:rPr lang="es-US" sz="1100" b="1">
              <a:solidFill>
                <a:schemeClr val="bg1"/>
              </a:solidFill>
              <a:effectLst/>
            </a:rPr>
            <a:t>LACROSSE YOUTHS BOTTOMS WITH NUMBERS</a:t>
          </a:r>
        </a:p>
        <a:p>
          <a:r>
            <a:rPr lang="es-SV" sz="1100" b="1">
              <a:solidFill>
                <a:schemeClr val="bg1"/>
              </a:solidFill>
              <a:effectLst/>
              <a:latin typeface="+mn-lt"/>
              <a:ea typeface="+mn-ea"/>
              <a:cs typeface="+mn-cs"/>
            </a:rPr>
            <a:t>LACROSSE MENS JERSEY AND SHORT (FILL</a:t>
          </a:r>
          <a:r>
            <a:rPr lang="es-SV" sz="1100" b="1" baseline="0">
              <a:solidFill>
                <a:schemeClr val="bg1"/>
              </a:solidFill>
              <a:effectLst/>
              <a:latin typeface="+mn-lt"/>
              <a:ea typeface="+mn-ea"/>
              <a:cs typeface="+mn-cs"/>
            </a:rPr>
            <a:t> IN)</a:t>
          </a:r>
          <a:endParaRPr lang="es-US" sz="1100" b="1">
            <a:solidFill>
              <a:schemeClr val="bg1"/>
            </a:solidFill>
            <a:effectLst/>
            <a:latin typeface="+mn-lt"/>
          </a:endParaRPr>
        </a:p>
        <a:p>
          <a:r>
            <a:rPr lang="es-SV" sz="1100" b="1">
              <a:solidFill>
                <a:schemeClr val="bg1"/>
              </a:solidFill>
              <a:effectLst/>
              <a:latin typeface="+mn-lt"/>
              <a:ea typeface="+mn-ea"/>
              <a:cs typeface="+mn-cs"/>
            </a:rPr>
            <a:t>LACROSSE</a:t>
          </a:r>
          <a:r>
            <a:rPr lang="es-SV" sz="1100" b="1" baseline="0">
              <a:solidFill>
                <a:schemeClr val="bg1"/>
              </a:solidFill>
              <a:effectLst/>
              <a:latin typeface="+mn-lt"/>
              <a:ea typeface="+mn-ea"/>
              <a:cs typeface="+mn-cs"/>
            </a:rPr>
            <a:t> MENS SHORTS WITH NUMBERS (FILL IN)</a:t>
          </a:r>
          <a:endParaRPr lang="es-US" sz="1100" b="1">
            <a:solidFill>
              <a:schemeClr val="bg1"/>
            </a:solidFill>
            <a:effectLst/>
            <a:latin typeface="+mn-lt"/>
          </a:endParaRPr>
        </a:p>
        <a:p>
          <a:pPr eaLnBrk="1" fontAlgn="auto" latinLnBrk="0" hangingPunct="1"/>
          <a:r>
            <a:rPr lang="es-SV" sz="1100" b="1">
              <a:solidFill>
                <a:schemeClr val="bg1"/>
              </a:solidFill>
              <a:effectLst/>
              <a:latin typeface="+mn-lt"/>
              <a:ea typeface="+mn-ea"/>
              <a:cs typeface="+mn-cs"/>
            </a:rPr>
            <a:t>LACROSSE WOMENS JERSEY AND BOTTOMS (FILL IN)</a:t>
          </a:r>
          <a:endParaRPr lang="es-US" sz="1100" b="1">
            <a:solidFill>
              <a:schemeClr val="bg1"/>
            </a:solidFill>
            <a:effectLst/>
            <a:latin typeface="+mn-lt"/>
          </a:endParaRPr>
        </a:p>
        <a:p>
          <a:pPr eaLnBrk="1" fontAlgn="auto" latinLnBrk="0" hangingPunct="1"/>
          <a:r>
            <a:rPr lang="es-SV" sz="1100" b="1">
              <a:solidFill>
                <a:schemeClr val="bg1"/>
              </a:solidFill>
              <a:effectLst/>
              <a:latin typeface="+mn-lt"/>
              <a:ea typeface="+mn-ea"/>
              <a:cs typeface="+mn-cs"/>
            </a:rPr>
            <a:t>LACROSSE WOMENS BOTTOMS WITH NUMBERS (FILL IN)</a:t>
          </a:r>
          <a:endParaRPr lang="es-US" sz="1100" b="1">
            <a:solidFill>
              <a:schemeClr val="bg1"/>
            </a:solidFill>
            <a:effectLst/>
            <a:latin typeface="+mn-lt"/>
          </a:endParaRPr>
        </a:p>
        <a:p>
          <a:pPr marL="0" marR="0" lvl="0" indent="0" defTabSz="914400" eaLnBrk="1" fontAlgn="auto" latinLnBrk="0" hangingPunct="1">
            <a:lnSpc>
              <a:spcPct val="100000"/>
            </a:lnSpc>
            <a:spcBef>
              <a:spcPts val="0"/>
            </a:spcBef>
            <a:spcAft>
              <a:spcPts val="0"/>
            </a:spcAft>
            <a:buClrTx/>
            <a:buSzTx/>
            <a:buFontTx/>
            <a:buNone/>
            <a:tabLst/>
            <a:defRPr/>
          </a:pPr>
          <a:r>
            <a:rPr lang="es-SV" sz="1100" b="0">
              <a:solidFill>
                <a:schemeClr val="bg1"/>
              </a:solidFill>
              <a:effectLst/>
              <a:latin typeface="+mn-lt"/>
              <a:ea typeface="+mn-ea"/>
              <a:cs typeface="+mn-cs"/>
            </a:rPr>
            <a:t>DECORATIONS </a:t>
          </a:r>
          <a:endParaRPr lang="es-SV" sz="1100" b="0">
            <a:ln>
              <a:solidFill>
                <a:sysClr val="windowText" lastClr="000000"/>
              </a:solidFill>
            </a:ln>
            <a:solidFill>
              <a:schemeClr val="bg1"/>
            </a:solidFill>
            <a:effectLst/>
            <a:latin typeface="+mn-lt"/>
          </a:endParaRPr>
        </a:p>
        <a:p>
          <a:endParaRPr lang="es-SV" sz="1200">
            <a:ln>
              <a:solidFill>
                <a:sysClr val="windowText" lastClr="000000"/>
              </a:solidFill>
            </a:ln>
          </a:endParaRPr>
        </a:p>
      </xdr:txBody>
    </xdr:sp>
    <xdr:clientData/>
  </xdr:twoCellAnchor>
  <xdr:twoCellAnchor>
    <xdr:from>
      <xdr:col>7</xdr:col>
      <xdr:colOff>552450</xdr:colOff>
      <xdr:row>27</xdr:row>
      <xdr:rowOff>0</xdr:rowOff>
    </xdr:from>
    <xdr:to>
      <xdr:col>11</xdr:col>
      <xdr:colOff>400050</xdr:colOff>
      <xdr:row>30</xdr:row>
      <xdr:rowOff>104775</xdr:rowOff>
    </xdr:to>
    <xdr:sp macro="" textlink="">
      <xdr:nvSpPr>
        <xdr:cNvPr id="10" name="Rectangle 4">
          <a:hlinkClick xmlns:r="http://schemas.openxmlformats.org/officeDocument/2006/relationships" r:id="rId5"/>
          <a:extLst>
            <a:ext uri="{FF2B5EF4-FFF2-40B4-BE49-F238E27FC236}">
              <a16:creationId xmlns:a16="http://schemas.microsoft.com/office/drawing/2014/main" id="{00000000-0008-0000-0000-00000A000000}"/>
            </a:ext>
          </a:extLst>
        </xdr:cNvPr>
        <xdr:cNvSpPr/>
      </xdr:nvSpPr>
      <xdr:spPr>
        <a:xfrm>
          <a:off x="4819650" y="5143500"/>
          <a:ext cx="2286000" cy="6762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400" b="1">
              <a:solidFill>
                <a:schemeClr val="dk1"/>
              </a:solidFill>
              <a:effectLst/>
              <a:latin typeface="+mn-lt"/>
              <a:ea typeface="+mn-ea"/>
              <a:cs typeface="+mn-cs"/>
            </a:rPr>
            <a:t>WOMENS</a:t>
          </a:r>
          <a:r>
            <a:rPr lang="en-US" sz="1400" b="1" baseline="0">
              <a:solidFill>
                <a:schemeClr val="dk1"/>
              </a:solidFill>
              <a:effectLst/>
              <a:latin typeface="+mn-lt"/>
              <a:ea typeface="+mn-ea"/>
              <a:cs typeface="+mn-cs"/>
            </a:rPr>
            <a:t> BOTTOMS WITH NUMBERS</a:t>
          </a:r>
          <a:endParaRPr lang="es-US" sz="1800">
            <a:effectLst/>
          </a:endParaRPr>
        </a:p>
      </xdr:txBody>
    </xdr:sp>
    <xdr:clientData/>
  </xdr:twoCellAnchor>
  <xdr:twoCellAnchor>
    <xdr:from>
      <xdr:col>7</xdr:col>
      <xdr:colOff>581025</xdr:colOff>
      <xdr:row>22</xdr:row>
      <xdr:rowOff>133350</xdr:rowOff>
    </xdr:from>
    <xdr:to>
      <xdr:col>11</xdr:col>
      <xdr:colOff>428625</xdr:colOff>
      <xdr:row>26</xdr:row>
      <xdr:rowOff>47625</xdr:rowOff>
    </xdr:to>
    <xdr:sp macro="" textlink="">
      <xdr:nvSpPr>
        <xdr:cNvPr id="14" name="Rectangle 4">
          <a:hlinkClick xmlns:r="http://schemas.openxmlformats.org/officeDocument/2006/relationships" r:id="rId6"/>
          <a:extLst>
            <a:ext uri="{FF2B5EF4-FFF2-40B4-BE49-F238E27FC236}">
              <a16:creationId xmlns:a16="http://schemas.microsoft.com/office/drawing/2014/main" id="{00000000-0008-0000-0000-00000E000000}"/>
            </a:ext>
          </a:extLst>
        </xdr:cNvPr>
        <xdr:cNvSpPr/>
      </xdr:nvSpPr>
      <xdr:spPr>
        <a:xfrm>
          <a:off x="4848225" y="4324350"/>
          <a:ext cx="2286000" cy="6762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400" b="1"/>
            <a:t>MENS</a:t>
          </a:r>
          <a:r>
            <a:rPr lang="en-US" sz="1400" b="1" baseline="0"/>
            <a:t> SHORTS WITH NUMBERS</a:t>
          </a:r>
          <a:endParaRPr lang="en-US" sz="1400" b="1"/>
        </a:p>
      </xdr:txBody>
    </xdr:sp>
    <xdr:clientData/>
  </xdr:twoCellAnchor>
  <xdr:twoCellAnchor>
    <xdr:from>
      <xdr:col>7</xdr:col>
      <xdr:colOff>542925</xdr:colOff>
      <xdr:row>35</xdr:row>
      <xdr:rowOff>142875</xdr:rowOff>
    </xdr:from>
    <xdr:to>
      <xdr:col>11</xdr:col>
      <xdr:colOff>390525</xdr:colOff>
      <xdr:row>39</xdr:row>
      <xdr:rowOff>57150</xdr:rowOff>
    </xdr:to>
    <xdr:sp macro="" textlink="">
      <xdr:nvSpPr>
        <xdr:cNvPr id="15" name="Rectangle 4">
          <a:hlinkClick xmlns:r="http://schemas.openxmlformats.org/officeDocument/2006/relationships" r:id="rId7"/>
          <a:extLst>
            <a:ext uri="{FF2B5EF4-FFF2-40B4-BE49-F238E27FC236}">
              <a16:creationId xmlns:a16="http://schemas.microsoft.com/office/drawing/2014/main" id="{00000000-0008-0000-0000-00000F000000}"/>
            </a:ext>
          </a:extLst>
        </xdr:cNvPr>
        <xdr:cNvSpPr/>
      </xdr:nvSpPr>
      <xdr:spPr>
        <a:xfrm>
          <a:off x="4810125" y="6810375"/>
          <a:ext cx="2286000" cy="6762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400" b="1">
              <a:solidFill>
                <a:schemeClr val="dk1"/>
              </a:solidFill>
              <a:effectLst/>
              <a:latin typeface="+mn-lt"/>
              <a:ea typeface="+mn-ea"/>
              <a:cs typeface="+mn-cs"/>
            </a:rPr>
            <a:t>MENS</a:t>
          </a:r>
          <a:r>
            <a:rPr lang="en-US" sz="1400" b="1" baseline="0">
              <a:solidFill>
                <a:schemeClr val="dk1"/>
              </a:solidFill>
              <a:effectLst/>
              <a:latin typeface="+mn-lt"/>
              <a:ea typeface="+mn-ea"/>
              <a:cs typeface="+mn-cs"/>
            </a:rPr>
            <a:t> SHORTS WITH NUMBERS (FILL IN)</a:t>
          </a:r>
          <a:endParaRPr lang="es-US" sz="1400">
            <a:effectLst/>
          </a:endParaRPr>
        </a:p>
      </xdr:txBody>
    </xdr:sp>
    <xdr:clientData/>
  </xdr:twoCellAnchor>
  <xdr:twoCellAnchor>
    <xdr:from>
      <xdr:col>2</xdr:col>
      <xdr:colOff>295275</xdr:colOff>
      <xdr:row>40</xdr:row>
      <xdr:rowOff>28576</xdr:rowOff>
    </xdr:from>
    <xdr:to>
      <xdr:col>6</xdr:col>
      <xdr:colOff>66675</xdr:colOff>
      <xdr:row>43</xdr:row>
      <xdr:rowOff>123826</xdr:rowOff>
    </xdr:to>
    <xdr:sp macro="" textlink="">
      <xdr:nvSpPr>
        <xdr:cNvPr id="16" name="Rectangle 4">
          <a:hlinkClick xmlns:r="http://schemas.openxmlformats.org/officeDocument/2006/relationships" r:id="rId8"/>
          <a:extLst>
            <a:ext uri="{FF2B5EF4-FFF2-40B4-BE49-F238E27FC236}">
              <a16:creationId xmlns:a16="http://schemas.microsoft.com/office/drawing/2014/main" id="{00000000-0008-0000-0000-000010000000}"/>
            </a:ext>
          </a:extLst>
        </xdr:cNvPr>
        <xdr:cNvSpPr/>
      </xdr:nvSpPr>
      <xdr:spPr>
        <a:xfrm>
          <a:off x="1514475" y="7648576"/>
          <a:ext cx="2209800" cy="66675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400" b="1">
              <a:solidFill>
                <a:schemeClr val="dk1"/>
              </a:solidFill>
              <a:effectLst/>
              <a:latin typeface="+mn-lt"/>
              <a:ea typeface="+mn-ea"/>
              <a:cs typeface="+mn-cs"/>
            </a:rPr>
            <a:t>WOMENS JERSEYS &amp;</a:t>
          </a:r>
          <a:r>
            <a:rPr lang="en-US" sz="1400" b="1" baseline="0">
              <a:solidFill>
                <a:schemeClr val="dk1"/>
              </a:solidFill>
              <a:effectLst/>
              <a:latin typeface="+mn-lt"/>
              <a:ea typeface="+mn-ea"/>
              <a:cs typeface="+mn-cs"/>
            </a:rPr>
            <a:t> BOTTOMS (FILL IN)</a:t>
          </a:r>
          <a:endParaRPr lang="es-US" sz="1800">
            <a:effectLst/>
          </a:endParaRPr>
        </a:p>
      </xdr:txBody>
    </xdr:sp>
    <xdr:clientData/>
  </xdr:twoCellAnchor>
  <xdr:twoCellAnchor>
    <xdr:from>
      <xdr:col>8</xdr:col>
      <xdr:colOff>19050</xdr:colOff>
      <xdr:row>40</xdr:row>
      <xdr:rowOff>47626</xdr:rowOff>
    </xdr:from>
    <xdr:to>
      <xdr:col>11</xdr:col>
      <xdr:colOff>419100</xdr:colOff>
      <xdr:row>43</xdr:row>
      <xdr:rowOff>142876</xdr:rowOff>
    </xdr:to>
    <xdr:sp macro="" textlink="">
      <xdr:nvSpPr>
        <xdr:cNvPr id="18" name="Rectangle 4">
          <a:hlinkClick xmlns:r="http://schemas.openxmlformats.org/officeDocument/2006/relationships" r:id="rId9"/>
          <a:extLst>
            <a:ext uri="{FF2B5EF4-FFF2-40B4-BE49-F238E27FC236}">
              <a16:creationId xmlns:a16="http://schemas.microsoft.com/office/drawing/2014/main" id="{00000000-0008-0000-0000-000012000000}"/>
            </a:ext>
          </a:extLst>
        </xdr:cNvPr>
        <xdr:cNvSpPr/>
      </xdr:nvSpPr>
      <xdr:spPr>
        <a:xfrm>
          <a:off x="4895850" y="7667626"/>
          <a:ext cx="2228850" cy="66675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400" b="1">
              <a:solidFill>
                <a:schemeClr val="dk1"/>
              </a:solidFill>
              <a:effectLst/>
              <a:latin typeface="+mn-lt"/>
              <a:ea typeface="+mn-ea"/>
              <a:cs typeface="+mn-cs"/>
            </a:rPr>
            <a:t>WOMENS</a:t>
          </a:r>
          <a:r>
            <a:rPr lang="en-US" sz="1400" b="1" baseline="0">
              <a:solidFill>
                <a:schemeClr val="dk1"/>
              </a:solidFill>
              <a:effectLst/>
              <a:latin typeface="+mn-lt"/>
              <a:ea typeface="+mn-ea"/>
              <a:cs typeface="+mn-cs"/>
            </a:rPr>
            <a:t> BOTTOMS WITH NUMBERS (FILL IN)</a:t>
          </a:r>
          <a:endParaRPr lang="es-US" sz="1800">
            <a:effectLst/>
          </a:endParaRPr>
        </a:p>
      </xdr:txBody>
    </xdr:sp>
    <xdr:clientData/>
  </xdr:twoCellAnchor>
  <xdr:twoCellAnchor>
    <xdr:from>
      <xdr:col>2</xdr:col>
      <xdr:colOff>228600</xdr:colOff>
      <xdr:row>35</xdr:row>
      <xdr:rowOff>161925</xdr:rowOff>
    </xdr:from>
    <xdr:to>
      <xdr:col>6</xdr:col>
      <xdr:colOff>76200</xdr:colOff>
      <xdr:row>39</xdr:row>
      <xdr:rowOff>76200</xdr:rowOff>
    </xdr:to>
    <xdr:sp macro="" textlink="">
      <xdr:nvSpPr>
        <xdr:cNvPr id="19" name="Rectangle 4">
          <a:hlinkClick xmlns:r="http://schemas.openxmlformats.org/officeDocument/2006/relationships" r:id="rId10"/>
          <a:extLst>
            <a:ext uri="{FF2B5EF4-FFF2-40B4-BE49-F238E27FC236}">
              <a16:creationId xmlns:a16="http://schemas.microsoft.com/office/drawing/2014/main" id="{00000000-0008-0000-0000-000013000000}"/>
            </a:ext>
          </a:extLst>
        </xdr:cNvPr>
        <xdr:cNvSpPr/>
      </xdr:nvSpPr>
      <xdr:spPr>
        <a:xfrm>
          <a:off x="1447800" y="6829425"/>
          <a:ext cx="2286000" cy="6762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400" b="1"/>
            <a:t>MENS</a:t>
          </a:r>
          <a:r>
            <a:rPr lang="en-US" sz="1400" b="1" baseline="0"/>
            <a:t> JERSEYS &amp; SHORTS (FILL IN)</a:t>
          </a:r>
          <a:endParaRPr lang="en-US" sz="1400" b="1"/>
        </a:p>
      </xdr:txBody>
    </xdr:sp>
    <xdr:clientData/>
  </xdr:twoCellAnchor>
  <xdr:twoCellAnchor>
    <xdr:from>
      <xdr:col>2</xdr:col>
      <xdr:colOff>247650</xdr:colOff>
      <xdr:row>31</xdr:row>
      <xdr:rowOff>57150</xdr:rowOff>
    </xdr:from>
    <xdr:to>
      <xdr:col>6</xdr:col>
      <xdr:colOff>95250</xdr:colOff>
      <xdr:row>34</xdr:row>
      <xdr:rowOff>161925</xdr:rowOff>
    </xdr:to>
    <xdr:sp macro="" textlink="">
      <xdr:nvSpPr>
        <xdr:cNvPr id="17" name="Rectangle 4">
          <a:hlinkClick xmlns:r="http://schemas.openxmlformats.org/officeDocument/2006/relationships" r:id="rId11"/>
          <a:extLst>
            <a:ext uri="{FF2B5EF4-FFF2-40B4-BE49-F238E27FC236}">
              <a16:creationId xmlns:a16="http://schemas.microsoft.com/office/drawing/2014/main" id="{00000000-0008-0000-0000-000011000000}"/>
            </a:ext>
          </a:extLst>
        </xdr:cNvPr>
        <xdr:cNvSpPr/>
      </xdr:nvSpPr>
      <xdr:spPr>
        <a:xfrm>
          <a:off x="1466850" y="5962650"/>
          <a:ext cx="2286000" cy="6762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400" b="1" baseline="0"/>
            <a:t>YOUTHS JERSEYS &amp; SHORTS</a:t>
          </a:r>
          <a:endParaRPr lang="en-US" sz="1400" b="1"/>
        </a:p>
      </xdr:txBody>
    </xdr:sp>
    <xdr:clientData/>
  </xdr:twoCellAnchor>
  <xdr:twoCellAnchor>
    <xdr:from>
      <xdr:col>7</xdr:col>
      <xdr:colOff>542925</xdr:colOff>
      <xdr:row>31</xdr:row>
      <xdr:rowOff>57150</xdr:rowOff>
    </xdr:from>
    <xdr:to>
      <xdr:col>11</xdr:col>
      <xdr:colOff>390525</xdr:colOff>
      <xdr:row>34</xdr:row>
      <xdr:rowOff>161925</xdr:rowOff>
    </xdr:to>
    <xdr:sp macro="" textlink="">
      <xdr:nvSpPr>
        <xdr:cNvPr id="20" name="Rectangle 4">
          <a:hlinkClick xmlns:r="http://schemas.openxmlformats.org/officeDocument/2006/relationships" r:id="rId12"/>
          <a:extLst>
            <a:ext uri="{FF2B5EF4-FFF2-40B4-BE49-F238E27FC236}">
              <a16:creationId xmlns:a16="http://schemas.microsoft.com/office/drawing/2014/main" id="{00000000-0008-0000-0000-000014000000}"/>
            </a:ext>
          </a:extLst>
        </xdr:cNvPr>
        <xdr:cNvSpPr/>
      </xdr:nvSpPr>
      <xdr:spPr>
        <a:xfrm>
          <a:off x="4810125" y="5962650"/>
          <a:ext cx="2286000" cy="6762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400" b="1" baseline="0"/>
            <a:t>YOUTHS SHORTS WITH NUMBERS</a:t>
          </a:r>
          <a:endParaRPr lang="en-US" sz="1400" b="1"/>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17</xdr:col>
      <xdr:colOff>104775</xdr:colOff>
      <xdr:row>1</xdr:row>
      <xdr:rowOff>47626</xdr:rowOff>
    </xdr:from>
    <xdr:to>
      <xdr:col>19</xdr:col>
      <xdr:colOff>466724</xdr:colOff>
      <xdr:row>2</xdr:row>
      <xdr:rowOff>9525</xdr:rowOff>
    </xdr:to>
    <xdr:sp macro="" textlink="">
      <xdr:nvSpPr>
        <xdr:cNvPr id="2" name="Rectangle 3">
          <a:hlinkClick xmlns:r="http://schemas.openxmlformats.org/officeDocument/2006/relationships" r:id="rId1"/>
          <a:extLst>
            <a:ext uri="{FF2B5EF4-FFF2-40B4-BE49-F238E27FC236}">
              <a16:creationId xmlns:a16="http://schemas.microsoft.com/office/drawing/2014/main" id="{00000000-0008-0000-0100-000002000000}"/>
            </a:ext>
          </a:extLst>
        </xdr:cNvPr>
        <xdr:cNvSpPr/>
      </xdr:nvSpPr>
      <xdr:spPr>
        <a:xfrm>
          <a:off x="10144125" y="361951"/>
          <a:ext cx="1543049" cy="20002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400" b="1"/>
            <a:t>INDEX</a:t>
          </a:r>
        </a:p>
      </xdr:txBody>
    </xdr:sp>
    <xdr:clientData/>
  </xdr:twoCellAnchor>
  <xdr:twoCellAnchor>
    <xdr:from>
      <xdr:col>12</xdr:col>
      <xdr:colOff>571500</xdr:colOff>
      <xdr:row>2</xdr:row>
      <xdr:rowOff>85724</xdr:rowOff>
    </xdr:from>
    <xdr:to>
      <xdr:col>16</xdr:col>
      <xdr:colOff>95249</xdr:colOff>
      <xdr:row>8</xdr:row>
      <xdr:rowOff>76199</xdr:rowOff>
    </xdr:to>
    <xdr:grpSp>
      <xdr:nvGrpSpPr>
        <xdr:cNvPr id="3" name="Group 18">
          <a:extLst>
            <a:ext uri="{FF2B5EF4-FFF2-40B4-BE49-F238E27FC236}">
              <a16:creationId xmlns:a16="http://schemas.microsoft.com/office/drawing/2014/main" id="{00000000-0008-0000-0100-000003000000}"/>
            </a:ext>
          </a:extLst>
        </xdr:cNvPr>
        <xdr:cNvGrpSpPr/>
      </xdr:nvGrpSpPr>
      <xdr:grpSpPr>
        <a:xfrm>
          <a:off x="7658100" y="638174"/>
          <a:ext cx="1885949" cy="1419225"/>
          <a:chOff x="9448800" y="847724"/>
          <a:chExt cx="1885949" cy="1419225"/>
        </a:xfrm>
      </xdr:grpSpPr>
      <xdr:grpSp>
        <xdr:nvGrpSpPr>
          <xdr:cNvPr id="4" name="Group 7">
            <a:extLst>
              <a:ext uri="{FF2B5EF4-FFF2-40B4-BE49-F238E27FC236}">
                <a16:creationId xmlns:a16="http://schemas.microsoft.com/office/drawing/2014/main" id="{00000000-0008-0000-0100-000004000000}"/>
              </a:ext>
            </a:extLst>
          </xdr:cNvPr>
          <xdr:cNvGrpSpPr/>
        </xdr:nvGrpSpPr>
        <xdr:grpSpPr>
          <a:xfrm>
            <a:off x="9458326" y="847724"/>
            <a:ext cx="1876423" cy="1419225"/>
            <a:chOff x="9505950" y="3352800"/>
            <a:chExt cx="1733548" cy="1196937"/>
          </a:xfrm>
        </xdr:grpSpPr>
        <xdr:grpSp>
          <xdr:nvGrpSpPr>
            <xdr:cNvPr id="7" name="Group 8">
              <a:extLst>
                <a:ext uri="{FF2B5EF4-FFF2-40B4-BE49-F238E27FC236}">
                  <a16:creationId xmlns:a16="http://schemas.microsoft.com/office/drawing/2014/main" id="{00000000-0008-0000-0100-000007000000}"/>
                </a:ext>
              </a:extLst>
            </xdr:cNvPr>
            <xdr:cNvGrpSpPr/>
          </xdr:nvGrpSpPr>
          <xdr:grpSpPr>
            <a:xfrm>
              <a:off x="9505950" y="3352800"/>
              <a:ext cx="1733548" cy="1196937"/>
              <a:chOff x="9515475" y="3352800"/>
              <a:chExt cx="1733548" cy="1196937"/>
            </a:xfrm>
          </xdr:grpSpPr>
          <xdr:sp macro="" textlink="">
            <xdr:nvSpPr>
              <xdr:cNvPr id="9" name="TextBox 10">
                <a:extLst>
                  <a:ext uri="{FF2B5EF4-FFF2-40B4-BE49-F238E27FC236}">
                    <a16:creationId xmlns:a16="http://schemas.microsoft.com/office/drawing/2014/main" id="{00000000-0008-0000-0100-000009000000}"/>
                  </a:ext>
                </a:extLst>
              </xdr:cNvPr>
              <xdr:cNvSpPr txBox="1"/>
            </xdr:nvSpPr>
            <xdr:spPr>
              <a:xfrm>
                <a:off x="9696449" y="3352800"/>
                <a:ext cx="1552574" cy="119693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100" b="1">
                    <a:solidFill>
                      <a:srgbClr val="FF0000"/>
                    </a:solidFill>
                    <a:effectLst/>
                    <a:latin typeface="+mn-lt"/>
                    <a:ea typeface="+mn-ea"/>
                    <a:cs typeface="+mn-cs"/>
                  </a:rPr>
                  <a:t>PLEASE CLICK TO SEE DROP DOWN LIST AND SELECT JERSEY AND SHORT</a:t>
                </a:r>
                <a:r>
                  <a:rPr lang="en-US" sz="1100" b="1" baseline="0">
                    <a:solidFill>
                      <a:srgbClr val="FF0000"/>
                    </a:solidFill>
                    <a:effectLst/>
                    <a:latin typeface="+mn-lt"/>
                    <a:ea typeface="+mn-ea"/>
                    <a:cs typeface="+mn-cs"/>
                  </a:rPr>
                  <a:t> </a:t>
                </a:r>
                <a:r>
                  <a:rPr lang="en-US" sz="1100" b="1">
                    <a:solidFill>
                      <a:srgbClr val="FF0000"/>
                    </a:solidFill>
                    <a:effectLst/>
                    <a:latin typeface="+mn-lt"/>
                    <a:ea typeface="+mn-ea"/>
                    <a:cs typeface="+mn-cs"/>
                  </a:rPr>
                  <a:t>INFORMATION</a:t>
                </a:r>
                <a:endParaRPr lang="en-US">
                  <a:solidFill>
                    <a:srgbClr val="FF0000"/>
                  </a:solidFill>
                  <a:effectLst/>
                </a:endParaRPr>
              </a:p>
            </xdr:txBody>
          </xdr:sp>
          <xdr:cxnSp macro="">
            <xdr:nvCxnSpPr>
              <xdr:cNvPr id="10" name="Straight Arrow Connector 11">
                <a:extLst>
                  <a:ext uri="{FF2B5EF4-FFF2-40B4-BE49-F238E27FC236}">
                    <a16:creationId xmlns:a16="http://schemas.microsoft.com/office/drawing/2014/main" id="{00000000-0008-0000-0100-00000A000000}"/>
                  </a:ext>
                </a:extLst>
              </xdr:cNvPr>
              <xdr:cNvCxnSpPr/>
            </xdr:nvCxnSpPr>
            <xdr:spPr>
              <a:xfrm flipH="1">
                <a:off x="9515475" y="3371850"/>
                <a:ext cx="190500" cy="1524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xnSp macro="">
          <xdr:nvCxnSpPr>
            <xdr:cNvPr id="8" name="Straight Arrow Connector 9">
              <a:extLst>
                <a:ext uri="{FF2B5EF4-FFF2-40B4-BE49-F238E27FC236}">
                  <a16:creationId xmlns:a16="http://schemas.microsoft.com/office/drawing/2014/main" id="{00000000-0008-0000-0100-000008000000}"/>
                </a:ext>
              </a:extLst>
            </xdr:cNvPr>
            <xdr:cNvCxnSpPr/>
          </xdr:nvCxnSpPr>
          <xdr:spPr>
            <a:xfrm flipH="1">
              <a:off x="9515475" y="3827559"/>
              <a:ext cx="171450" cy="1143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xnSp macro="">
        <xdr:nvCxnSpPr>
          <xdr:cNvPr id="5" name="Straight Arrow Connector 12">
            <a:extLst>
              <a:ext uri="{FF2B5EF4-FFF2-40B4-BE49-F238E27FC236}">
                <a16:creationId xmlns:a16="http://schemas.microsoft.com/office/drawing/2014/main" id="{00000000-0008-0000-0100-000005000000}"/>
              </a:ext>
            </a:extLst>
          </xdr:cNvPr>
          <xdr:cNvCxnSpPr/>
        </xdr:nvCxnSpPr>
        <xdr:spPr>
          <a:xfrm flipH="1">
            <a:off x="9448800" y="1676400"/>
            <a:ext cx="209551" cy="13335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xnSp macro="">
        <xdr:nvCxnSpPr>
          <xdr:cNvPr id="6" name="Straight Arrow Connector 13">
            <a:extLst>
              <a:ext uri="{FF2B5EF4-FFF2-40B4-BE49-F238E27FC236}">
                <a16:creationId xmlns:a16="http://schemas.microsoft.com/office/drawing/2014/main" id="{00000000-0008-0000-0100-000006000000}"/>
              </a:ext>
            </a:extLst>
          </xdr:cNvPr>
          <xdr:cNvCxnSpPr/>
        </xdr:nvCxnSpPr>
        <xdr:spPr>
          <a:xfrm flipH="1">
            <a:off x="9458326" y="2143125"/>
            <a:ext cx="190499" cy="8572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3</xdr:col>
      <xdr:colOff>57150</xdr:colOff>
      <xdr:row>22</xdr:row>
      <xdr:rowOff>28574</xdr:rowOff>
    </xdr:from>
    <xdr:to>
      <xdr:col>6</xdr:col>
      <xdr:colOff>447671</xdr:colOff>
      <xdr:row>26</xdr:row>
      <xdr:rowOff>228601</xdr:rowOff>
    </xdr:to>
    <xdr:grpSp>
      <xdr:nvGrpSpPr>
        <xdr:cNvPr id="11" name="Group 14">
          <a:extLst>
            <a:ext uri="{FF2B5EF4-FFF2-40B4-BE49-F238E27FC236}">
              <a16:creationId xmlns:a16="http://schemas.microsoft.com/office/drawing/2014/main" id="{00000000-0008-0000-0100-00000B000000}"/>
            </a:ext>
          </a:extLst>
        </xdr:cNvPr>
        <xdr:cNvGrpSpPr/>
      </xdr:nvGrpSpPr>
      <xdr:grpSpPr>
        <a:xfrm>
          <a:off x="1828800" y="5343524"/>
          <a:ext cx="2162171" cy="1152527"/>
          <a:chOff x="4000506" y="3324224"/>
          <a:chExt cx="1809744" cy="1152527"/>
        </a:xfrm>
      </xdr:grpSpPr>
      <xdr:sp macro="" textlink="">
        <xdr:nvSpPr>
          <xdr:cNvPr id="12" name="TextBox 15">
            <a:extLst>
              <a:ext uri="{FF2B5EF4-FFF2-40B4-BE49-F238E27FC236}">
                <a16:creationId xmlns:a16="http://schemas.microsoft.com/office/drawing/2014/main" id="{00000000-0008-0000-0100-00000C000000}"/>
              </a:ext>
            </a:extLst>
          </xdr:cNvPr>
          <xdr:cNvSpPr txBox="1"/>
        </xdr:nvSpPr>
        <xdr:spPr>
          <a:xfrm>
            <a:off x="4848226" y="3324224"/>
            <a:ext cx="962024" cy="619125"/>
          </a:xfrm>
          <a:prstGeom prst="rect">
            <a:avLst/>
          </a:prstGeom>
          <a:solidFill>
            <a:schemeClr val="lt1"/>
          </a:solidFill>
          <a:ln w="9525" cmpd="sng">
            <a:solidFill>
              <a:schemeClr val="bg1">
                <a:lumMod val="6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CLICK TO SEE DROP DOWN LIST OF SIZES</a:t>
            </a:r>
            <a:endParaRPr lang="en-US" sz="1100">
              <a:solidFill>
                <a:srgbClr val="FF0000"/>
              </a:solidFill>
              <a:effectLst/>
              <a:latin typeface="+mn-lt"/>
              <a:ea typeface="+mn-ea"/>
              <a:cs typeface="+mn-cs"/>
            </a:endParaRPr>
          </a:p>
        </xdr:txBody>
      </xdr:sp>
      <xdr:grpSp>
        <xdr:nvGrpSpPr>
          <xdr:cNvPr id="13" name="Group 17">
            <a:extLst>
              <a:ext uri="{FF2B5EF4-FFF2-40B4-BE49-F238E27FC236}">
                <a16:creationId xmlns:a16="http://schemas.microsoft.com/office/drawing/2014/main" id="{00000000-0008-0000-0100-00000D000000}"/>
              </a:ext>
            </a:extLst>
          </xdr:cNvPr>
          <xdr:cNvGrpSpPr/>
        </xdr:nvGrpSpPr>
        <xdr:grpSpPr>
          <a:xfrm>
            <a:off x="4000506" y="3629029"/>
            <a:ext cx="847720" cy="847722"/>
            <a:chOff x="4000506" y="3629029"/>
            <a:chExt cx="847720" cy="847722"/>
          </a:xfrm>
        </xdr:grpSpPr>
        <xdr:cxnSp macro="">
          <xdr:nvCxnSpPr>
            <xdr:cNvPr id="14" name="Elbow Connector 19">
              <a:extLst>
                <a:ext uri="{FF2B5EF4-FFF2-40B4-BE49-F238E27FC236}">
                  <a16:creationId xmlns:a16="http://schemas.microsoft.com/office/drawing/2014/main" id="{00000000-0008-0000-0100-00000E000000}"/>
                </a:ext>
              </a:extLst>
            </xdr:cNvPr>
            <xdr:cNvCxnSpPr/>
          </xdr:nvCxnSpPr>
          <xdr:spPr>
            <a:xfrm rot="5400000">
              <a:off x="3933832" y="3695703"/>
              <a:ext cx="847722" cy="714373"/>
            </a:xfrm>
            <a:prstGeom prst="bentConnector3">
              <a:avLst>
                <a:gd name="adj1" fmla="val 50000"/>
              </a:avLst>
            </a:prstGeom>
            <a:ln>
              <a:tailEnd type="arrow"/>
            </a:ln>
          </xdr:spPr>
          <xdr:style>
            <a:lnRef idx="3">
              <a:schemeClr val="accent2"/>
            </a:lnRef>
            <a:fillRef idx="0">
              <a:schemeClr val="accent2"/>
            </a:fillRef>
            <a:effectRef idx="2">
              <a:schemeClr val="accent2"/>
            </a:effectRef>
            <a:fontRef idx="minor">
              <a:schemeClr val="tx1"/>
            </a:fontRef>
          </xdr:style>
        </xdr:cxnSp>
        <xdr:cxnSp macro="">
          <xdr:nvCxnSpPr>
            <xdr:cNvPr id="15" name="Straight Connector 20">
              <a:extLst>
                <a:ext uri="{FF2B5EF4-FFF2-40B4-BE49-F238E27FC236}">
                  <a16:creationId xmlns:a16="http://schemas.microsoft.com/office/drawing/2014/main" id="{00000000-0008-0000-0100-00000F000000}"/>
                </a:ext>
              </a:extLst>
            </xdr:cNvPr>
            <xdr:cNvCxnSpPr>
              <a:endCxn id="12" idx="1"/>
            </xdr:cNvCxnSpPr>
          </xdr:nvCxnSpPr>
          <xdr:spPr>
            <a:xfrm flipV="1">
              <a:off x="4714879" y="3633787"/>
              <a:ext cx="133347" cy="4763"/>
            </a:xfrm>
            <a:prstGeom prst="line">
              <a:avLst/>
            </a:prstGeom>
          </xdr:spPr>
          <xdr:style>
            <a:lnRef idx="3">
              <a:schemeClr val="accent2"/>
            </a:lnRef>
            <a:fillRef idx="0">
              <a:schemeClr val="accent2"/>
            </a:fillRef>
            <a:effectRef idx="2">
              <a:schemeClr val="accent2"/>
            </a:effectRef>
            <a:fontRef idx="minor">
              <a:schemeClr val="tx1"/>
            </a:fontRef>
          </xdr:style>
        </xdr:cxnSp>
      </xdr:grpSp>
    </xdr:grpSp>
    <xdr:clientData/>
  </xdr:twoCellAnchor>
  <xdr:twoCellAnchor editAs="oneCell">
    <xdr:from>
      <xdr:col>0</xdr:col>
      <xdr:colOff>47625</xdr:colOff>
      <xdr:row>0</xdr:row>
      <xdr:rowOff>9525</xdr:rowOff>
    </xdr:from>
    <xdr:to>
      <xdr:col>1</xdr:col>
      <xdr:colOff>292200</xdr:colOff>
      <xdr:row>1</xdr:row>
      <xdr:rowOff>48332</xdr:rowOff>
    </xdr:to>
    <xdr:pic>
      <xdr:nvPicPr>
        <xdr:cNvPr id="16" name="Picture 26">
          <a:extLst>
            <a:ext uri="{FF2B5EF4-FFF2-40B4-BE49-F238E27FC236}">
              <a16:creationId xmlns:a16="http://schemas.microsoft.com/office/drawing/2014/main" id="{00000000-0008-0000-0100-000010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7625" y="9525"/>
          <a:ext cx="835125" cy="353132"/>
        </a:xfrm>
        <a:prstGeom prst="rect">
          <a:avLst/>
        </a:prstGeom>
      </xdr:spPr>
    </xdr:pic>
    <xdr:clientData/>
  </xdr:twoCellAnchor>
  <xdr:twoCellAnchor>
    <xdr:from>
      <xdr:col>8</xdr:col>
      <xdr:colOff>95250</xdr:colOff>
      <xdr:row>23</xdr:row>
      <xdr:rowOff>95249</xdr:rowOff>
    </xdr:from>
    <xdr:to>
      <xdr:col>9</xdr:col>
      <xdr:colOff>66675</xdr:colOff>
      <xdr:row>26</xdr:row>
      <xdr:rowOff>110537</xdr:rowOff>
    </xdr:to>
    <xdr:cxnSp macro="">
      <xdr:nvCxnSpPr>
        <xdr:cNvPr id="17" name="Elbow Connector 19">
          <a:extLst>
            <a:ext uri="{FF2B5EF4-FFF2-40B4-BE49-F238E27FC236}">
              <a16:creationId xmlns:a16="http://schemas.microsoft.com/office/drawing/2014/main" id="{00000000-0008-0000-0100-000011000000}"/>
            </a:ext>
          </a:extLst>
        </xdr:cNvPr>
        <xdr:cNvCxnSpPr/>
      </xdr:nvCxnSpPr>
      <xdr:spPr>
        <a:xfrm rot="16200000" flipH="1">
          <a:off x="4735806" y="5732168"/>
          <a:ext cx="729663" cy="561975"/>
        </a:xfrm>
        <a:prstGeom prst="bentConnector3">
          <a:avLst>
            <a:gd name="adj1" fmla="val 50000"/>
          </a:avLst>
        </a:prstGeom>
        <a:ln>
          <a:tailEnd type="arrow"/>
        </a:ln>
      </xdr:spPr>
      <xdr:style>
        <a:lnRef idx="3">
          <a:schemeClr val="accent2"/>
        </a:lnRef>
        <a:fillRef idx="0">
          <a:schemeClr val="accent2"/>
        </a:fillRef>
        <a:effectRef idx="2">
          <a:schemeClr val="accent2"/>
        </a:effectRef>
        <a:fontRef idx="minor">
          <a:schemeClr val="tx1"/>
        </a:fontRef>
      </xdr:style>
    </xdr:cxnSp>
    <xdr:clientData/>
  </xdr:twoCellAnchor>
  <xdr:twoCellAnchor>
    <xdr:from>
      <xdr:col>6</xdr:col>
      <xdr:colOff>447671</xdr:colOff>
      <xdr:row>23</xdr:row>
      <xdr:rowOff>85725</xdr:rowOff>
    </xdr:from>
    <xdr:to>
      <xdr:col>8</xdr:col>
      <xdr:colOff>104775</xdr:colOff>
      <xdr:row>23</xdr:row>
      <xdr:rowOff>100012</xdr:rowOff>
    </xdr:to>
    <xdr:cxnSp macro="">
      <xdr:nvCxnSpPr>
        <xdr:cNvPr id="18" name="Conector recto 17">
          <a:extLst>
            <a:ext uri="{FF2B5EF4-FFF2-40B4-BE49-F238E27FC236}">
              <a16:creationId xmlns:a16="http://schemas.microsoft.com/office/drawing/2014/main" id="{00000000-0008-0000-0100-000012000000}"/>
            </a:ext>
          </a:extLst>
        </xdr:cNvPr>
        <xdr:cNvCxnSpPr>
          <a:stCxn id="12" idx="3"/>
        </xdr:cNvCxnSpPr>
      </xdr:nvCxnSpPr>
      <xdr:spPr>
        <a:xfrm flipV="1">
          <a:off x="3990971" y="5638800"/>
          <a:ext cx="838204" cy="14287"/>
        </a:xfrm>
        <a:prstGeom prst="line">
          <a:avLst/>
        </a:prstGeom>
      </xdr:spPr>
      <xdr:style>
        <a:lnRef idx="3">
          <a:schemeClr val="accent2"/>
        </a:lnRef>
        <a:fillRef idx="0">
          <a:schemeClr val="accent2"/>
        </a:fillRef>
        <a:effectRef idx="2">
          <a:schemeClr val="accent2"/>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15</xdr:col>
          <xdr:colOff>0</xdr:colOff>
          <xdr:row>26</xdr:row>
          <xdr:rowOff>228600</xdr:rowOff>
        </xdr:from>
        <xdr:to>
          <xdr:col>15</xdr:col>
          <xdr:colOff>504825</xdr:colOff>
          <xdr:row>28</xdr:row>
          <xdr:rowOff>0</xdr:rowOff>
        </xdr:to>
        <xdr:sp macro="" textlink="">
          <xdr:nvSpPr>
            <xdr:cNvPr id="14337" name="Option Button 1" hidden="1">
              <a:extLst>
                <a:ext uri="{63B3BB69-23CF-44E3-9099-C40C66FF867C}">
                  <a14:compatExt spid="_x0000_s14337"/>
                </a:ext>
                <a:ext uri="{FF2B5EF4-FFF2-40B4-BE49-F238E27FC236}">
                  <a16:creationId xmlns:a16="http://schemas.microsoft.com/office/drawing/2014/main" id="{00000000-0008-0000-0100-000001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0</xdr:colOff>
          <xdr:row>27</xdr:row>
          <xdr:rowOff>180975</xdr:rowOff>
        </xdr:from>
        <xdr:to>
          <xdr:col>19</xdr:col>
          <xdr:colOff>400050</xdr:colOff>
          <xdr:row>28</xdr:row>
          <xdr:rowOff>161925</xdr:rowOff>
        </xdr:to>
        <xdr:sp macro="" textlink="">
          <xdr:nvSpPr>
            <xdr:cNvPr id="14338" name="Option Button 2" hidden="1">
              <a:extLst>
                <a:ext uri="{63B3BB69-23CF-44E3-9099-C40C66FF867C}">
                  <a14:compatExt spid="_x0000_s14338"/>
                </a:ext>
                <a:ext uri="{FF2B5EF4-FFF2-40B4-BE49-F238E27FC236}">
                  <a16:creationId xmlns:a16="http://schemas.microsoft.com/office/drawing/2014/main" id="{00000000-0008-0000-0100-000002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US" sz="800" b="0" i="0" u="none" strike="noStrike" baseline="0">
                  <a:solidFill>
                    <a:srgbClr val="000000"/>
                  </a:solidFill>
                  <a:latin typeface="Segoe UI"/>
                  <a:cs typeface="Segoe UI"/>
                </a:rPr>
                <a:t>Yes, numbers/sizes match the numbers/sizes on the jerseys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9525</xdr:colOff>
          <xdr:row>28</xdr:row>
          <xdr:rowOff>133350</xdr:rowOff>
        </xdr:from>
        <xdr:to>
          <xdr:col>19</xdr:col>
          <xdr:colOff>495300</xdr:colOff>
          <xdr:row>30</xdr:row>
          <xdr:rowOff>152400</xdr:rowOff>
        </xdr:to>
        <xdr:sp macro="" textlink="">
          <xdr:nvSpPr>
            <xdr:cNvPr id="14339" name="Option Button 3" hidden="1">
              <a:extLst>
                <a:ext uri="{63B3BB69-23CF-44E3-9099-C40C66FF867C}">
                  <a14:compatExt spid="_x0000_s14339"/>
                </a:ext>
                <a:ext uri="{FF2B5EF4-FFF2-40B4-BE49-F238E27FC236}">
                  <a16:creationId xmlns:a16="http://schemas.microsoft.com/office/drawing/2014/main" id="{00000000-0008-0000-0100-000003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US" sz="800" b="0" i="0" u="none" strike="noStrike" baseline="0">
                  <a:solidFill>
                    <a:srgbClr val="000000"/>
                  </a:solidFill>
                  <a:latin typeface="Segoe UI"/>
                  <a:cs typeface="Segoe UI"/>
                </a:rPr>
                <a:t>Yes, numbers/sizes do not match the numbers/sizes on the jerseys</a:t>
              </a:r>
            </a:p>
          </xdr:txBody>
        </xdr:sp>
        <xdr:clientData/>
      </xdr:twoCellAnchor>
    </mc:Choice>
    <mc:Fallback/>
  </mc:AlternateContent>
  <xdr:twoCellAnchor>
    <xdr:from>
      <xdr:col>17</xdr:col>
      <xdr:colOff>95250</xdr:colOff>
      <xdr:row>3</xdr:row>
      <xdr:rowOff>114300</xdr:rowOff>
    </xdr:from>
    <xdr:to>
      <xdr:col>19</xdr:col>
      <xdr:colOff>485775</xdr:colOff>
      <xdr:row>4</xdr:row>
      <xdr:rowOff>104774</xdr:rowOff>
    </xdr:to>
    <xdr:sp macro="" textlink="">
      <xdr:nvSpPr>
        <xdr:cNvPr id="22" name="Rectangle 5">
          <a:hlinkClick xmlns:r="http://schemas.openxmlformats.org/officeDocument/2006/relationships" r:id="rId3"/>
          <a:extLst>
            <a:ext uri="{FF2B5EF4-FFF2-40B4-BE49-F238E27FC236}">
              <a16:creationId xmlns:a16="http://schemas.microsoft.com/office/drawing/2014/main" id="{00000000-0008-0000-0100-000016000000}"/>
            </a:ext>
          </a:extLst>
        </xdr:cNvPr>
        <xdr:cNvSpPr/>
      </xdr:nvSpPr>
      <xdr:spPr>
        <a:xfrm>
          <a:off x="10134600" y="904875"/>
          <a:ext cx="1571625" cy="22859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a:t>WOMENS JERSEYS &amp;</a:t>
          </a:r>
          <a:r>
            <a:rPr lang="en-US" sz="800" b="1" baseline="0"/>
            <a:t> BOTTOMS</a:t>
          </a:r>
          <a:endParaRPr lang="en-US" sz="800" b="1"/>
        </a:p>
      </xdr:txBody>
    </xdr:sp>
    <xdr:clientData/>
  </xdr:twoCellAnchor>
  <xdr:twoCellAnchor>
    <xdr:from>
      <xdr:col>17</xdr:col>
      <xdr:colOff>142875</xdr:colOff>
      <xdr:row>15</xdr:row>
      <xdr:rowOff>47626</xdr:rowOff>
    </xdr:from>
    <xdr:to>
      <xdr:col>19</xdr:col>
      <xdr:colOff>552451</xdr:colOff>
      <xdr:row>15</xdr:row>
      <xdr:rowOff>219076</xdr:rowOff>
    </xdr:to>
    <xdr:sp macro="" textlink="">
      <xdr:nvSpPr>
        <xdr:cNvPr id="23" name="Rectangle 7">
          <a:hlinkClick xmlns:r="http://schemas.openxmlformats.org/officeDocument/2006/relationships" r:id="rId4"/>
          <a:extLst>
            <a:ext uri="{FF2B5EF4-FFF2-40B4-BE49-F238E27FC236}">
              <a16:creationId xmlns:a16="http://schemas.microsoft.com/office/drawing/2014/main" id="{00000000-0008-0000-0100-000017000000}"/>
            </a:ext>
          </a:extLst>
        </xdr:cNvPr>
        <xdr:cNvSpPr/>
      </xdr:nvSpPr>
      <xdr:spPr>
        <a:xfrm>
          <a:off x="10182225" y="3695701"/>
          <a:ext cx="1590676" cy="17145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200" b="1"/>
            <a:t>DECORATIONS</a:t>
          </a:r>
        </a:p>
      </xdr:txBody>
    </xdr:sp>
    <xdr:clientData/>
  </xdr:twoCellAnchor>
  <xdr:twoCellAnchor>
    <xdr:from>
      <xdr:col>17</xdr:col>
      <xdr:colOff>85726</xdr:colOff>
      <xdr:row>4</xdr:row>
      <xdr:rowOff>200025</xdr:rowOff>
    </xdr:from>
    <xdr:to>
      <xdr:col>19</xdr:col>
      <xdr:colOff>476250</xdr:colOff>
      <xdr:row>5</xdr:row>
      <xdr:rowOff>190499</xdr:rowOff>
    </xdr:to>
    <xdr:sp macro="" textlink="">
      <xdr:nvSpPr>
        <xdr:cNvPr id="24" name="Rectangle 4">
          <a:hlinkClick xmlns:r="http://schemas.openxmlformats.org/officeDocument/2006/relationships" r:id="rId5"/>
          <a:extLst>
            <a:ext uri="{FF2B5EF4-FFF2-40B4-BE49-F238E27FC236}">
              <a16:creationId xmlns:a16="http://schemas.microsoft.com/office/drawing/2014/main" id="{00000000-0008-0000-0100-000018000000}"/>
            </a:ext>
          </a:extLst>
        </xdr:cNvPr>
        <xdr:cNvSpPr/>
      </xdr:nvSpPr>
      <xdr:spPr>
        <a:xfrm>
          <a:off x="10125076" y="1228725"/>
          <a:ext cx="1571624" cy="22859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700" b="1">
              <a:solidFill>
                <a:schemeClr val="dk1"/>
              </a:solidFill>
              <a:effectLst/>
              <a:latin typeface="+mn-lt"/>
              <a:ea typeface="+mn-ea"/>
              <a:cs typeface="+mn-cs"/>
            </a:rPr>
            <a:t>WOMENS</a:t>
          </a:r>
          <a:r>
            <a:rPr lang="en-US" sz="700" b="1" baseline="0">
              <a:solidFill>
                <a:schemeClr val="dk1"/>
              </a:solidFill>
              <a:effectLst/>
              <a:latin typeface="+mn-lt"/>
              <a:ea typeface="+mn-ea"/>
              <a:cs typeface="+mn-cs"/>
            </a:rPr>
            <a:t> BOTTOMS WITH NUMBERS</a:t>
          </a:r>
          <a:endParaRPr lang="es-US" sz="900">
            <a:effectLst/>
          </a:endParaRPr>
        </a:p>
      </xdr:txBody>
    </xdr:sp>
    <xdr:clientData/>
  </xdr:twoCellAnchor>
  <xdr:twoCellAnchor>
    <xdr:from>
      <xdr:col>17</xdr:col>
      <xdr:colOff>95250</xdr:colOff>
      <xdr:row>2</xdr:row>
      <xdr:rowOff>66675</xdr:rowOff>
    </xdr:from>
    <xdr:to>
      <xdr:col>19</xdr:col>
      <xdr:colOff>457200</xdr:colOff>
      <xdr:row>3</xdr:row>
      <xdr:rowOff>66675</xdr:rowOff>
    </xdr:to>
    <xdr:sp macro="" textlink="">
      <xdr:nvSpPr>
        <xdr:cNvPr id="25" name="Rectangle 4">
          <a:hlinkClick xmlns:r="http://schemas.openxmlformats.org/officeDocument/2006/relationships" r:id="rId6"/>
          <a:extLst>
            <a:ext uri="{FF2B5EF4-FFF2-40B4-BE49-F238E27FC236}">
              <a16:creationId xmlns:a16="http://schemas.microsoft.com/office/drawing/2014/main" id="{00000000-0008-0000-0100-000019000000}"/>
            </a:ext>
          </a:extLst>
        </xdr:cNvPr>
        <xdr:cNvSpPr/>
      </xdr:nvSpPr>
      <xdr:spPr>
        <a:xfrm>
          <a:off x="10134600" y="619125"/>
          <a:ext cx="1543050" cy="2381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a:t>MENS</a:t>
          </a:r>
          <a:r>
            <a:rPr lang="en-US" sz="800" b="1" baseline="0"/>
            <a:t> SHORTS WITH NUMBERS</a:t>
          </a:r>
          <a:endParaRPr lang="en-US" sz="800" b="1"/>
        </a:p>
      </xdr:txBody>
    </xdr:sp>
    <xdr:clientData/>
  </xdr:twoCellAnchor>
  <xdr:twoCellAnchor>
    <xdr:from>
      <xdr:col>17</xdr:col>
      <xdr:colOff>161924</xdr:colOff>
      <xdr:row>10</xdr:row>
      <xdr:rowOff>57150</xdr:rowOff>
    </xdr:from>
    <xdr:to>
      <xdr:col>19</xdr:col>
      <xdr:colOff>552450</xdr:colOff>
      <xdr:row>11</xdr:row>
      <xdr:rowOff>133350</xdr:rowOff>
    </xdr:to>
    <xdr:sp macro="" textlink="">
      <xdr:nvSpPr>
        <xdr:cNvPr id="26" name="Rectangle 4">
          <a:hlinkClick xmlns:r="http://schemas.openxmlformats.org/officeDocument/2006/relationships" r:id="rId7"/>
          <a:extLst>
            <a:ext uri="{FF2B5EF4-FFF2-40B4-BE49-F238E27FC236}">
              <a16:creationId xmlns:a16="http://schemas.microsoft.com/office/drawing/2014/main" id="{00000000-0008-0000-0100-00001A000000}"/>
            </a:ext>
          </a:extLst>
        </xdr:cNvPr>
        <xdr:cNvSpPr/>
      </xdr:nvSpPr>
      <xdr:spPr>
        <a:xfrm>
          <a:off x="10201274" y="2514600"/>
          <a:ext cx="1571626" cy="3143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700" b="1">
              <a:solidFill>
                <a:schemeClr val="dk1"/>
              </a:solidFill>
              <a:effectLst/>
              <a:latin typeface="+mn-lt"/>
              <a:ea typeface="+mn-ea"/>
              <a:cs typeface="+mn-cs"/>
            </a:rPr>
            <a:t>MENS</a:t>
          </a:r>
          <a:r>
            <a:rPr lang="en-US" sz="700" b="1" baseline="0">
              <a:solidFill>
                <a:schemeClr val="dk1"/>
              </a:solidFill>
              <a:effectLst/>
              <a:latin typeface="+mn-lt"/>
              <a:ea typeface="+mn-ea"/>
              <a:cs typeface="+mn-cs"/>
            </a:rPr>
            <a:t> SHORTS WITH NUMBERS (FILL IN)</a:t>
          </a:r>
          <a:endParaRPr lang="es-US" sz="700">
            <a:effectLst/>
          </a:endParaRPr>
        </a:p>
      </xdr:txBody>
    </xdr:sp>
    <xdr:clientData/>
  </xdr:twoCellAnchor>
  <xdr:twoCellAnchor>
    <xdr:from>
      <xdr:col>17</xdr:col>
      <xdr:colOff>142875</xdr:colOff>
      <xdr:row>11</xdr:row>
      <xdr:rowOff>209551</xdr:rowOff>
    </xdr:from>
    <xdr:to>
      <xdr:col>19</xdr:col>
      <xdr:colOff>542925</xdr:colOff>
      <xdr:row>13</xdr:row>
      <xdr:rowOff>28575</xdr:rowOff>
    </xdr:to>
    <xdr:sp macro="" textlink="">
      <xdr:nvSpPr>
        <xdr:cNvPr id="27" name="Rectangle 4">
          <a:hlinkClick xmlns:r="http://schemas.openxmlformats.org/officeDocument/2006/relationships" r:id="rId8"/>
          <a:extLst>
            <a:ext uri="{FF2B5EF4-FFF2-40B4-BE49-F238E27FC236}">
              <a16:creationId xmlns:a16="http://schemas.microsoft.com/office/drawing/2014/main" id="{00000000-0008-0000-0100-00001B000000}"/>
            </a:ext>
          </a:extLst>
        </xdr:cNvPr>
        <xdr:cNvSpPr/>
      </xdr:nvSpPr>
      <xdr:spPr>
        <a:xfrm>
          <a:off x="10182225" y="2905126"/>
          <a:ext cx="1581150" cy="29527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600" b="1">
              <a:solidFill>
                <a:schemeClr val="dk1"/>
              </a:solidFill>
              <a:effectLst/>
              <a:latin typeface="+mn-lt"/>
              <a:ea typeface="+mn-ea"/>
              <a:cs typeface="+mn-cs"/>
            </a:rPr>
            <a:t>WOMENS JERSEYS &amp;</a:t>
          </a:r>
          <a:r>
            <a:rPr lang="en-US" sz="600" b="1" baseline="0">
              <a:solidFill>
                <a:schemeClr val="dk1"/>
              </a:solidFill>
              <a:effectLst/>
              <a:latin typeface="+mn-lt"/>
              <a:ea typeface="+mn-ea"/>
              <a:cs typeface="+mn-cs"/>
            </a:rPr>
            <a:t> BOTTOMS (FILL IN)</a:t>
          </a:r>
          <a:endParaRPr lang="es-US" sz="800">
            <a:effectLst/>
          </a:endParaRPr>
        </a:p>
      </xdr:txBody>
    </xdr:sp>
    <xdr:clientData/>
  </xdr:twoCellAnchor>
  <xdr:twoCellAnchor>
    <xdr:from>
      <xdr:col>17</xdr:col>
      <xdr:colOff>152398</xdr:colOff>
      <xdr:row>13</xdr:row>
      <xdr:rowOff>123826</xdr:rowOff>
    </xdr:from>
    <xdr:to>
      <xdr:col>19</xdr:col>
      <xdr:colOff>552450</xdr:colOff>
      <xdr:row>14</xdr:row>
      <xdr:rowOff>180975</xdr:rowOff>
    </xdr:to>
    <xdr:sp macro="" textlink="">
      <xdr:nvSpPr>
        <xdr:cNvPr id="28" name="Rectangle 4">
          <a:hlinkClick xmlns:r="http://schemas.openxmlformats.org/officeDocument/2006/relationships" r:id="rId9"/>
          <a:extLst>
            <a:ext uri="{FF2B5EF4-FFF2-40B4-BE49-F238E27FC236}">
              <a16:creationId xmlns:a16="http://schemas.microsoft.com/office/drawing/2014/main" id="{00000000-0008-0000-0100-00001C000000}"/>
            </a:ext>
          </a:extLst>
        </xdr:cNvPr>
        <xdr:cNvSpPr/>
      </xdr:nvSpPr>
      <xdr:spPr>
        <a:xfrm>
          <a:off x="10191748" y="3295651"/>
          <a:ext cx="1581152" cy="29527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600" b="1">
              <a:solidFill>
                <a:schemeClr val="dk1"/>
              </a:solidFill>
              <a:effectLst/>
              <a:latin typeface="+mn-lt"/>
              <a:ea typeface="+mn-ea"/>
              <a:cs typeface="+mn-cs"/>
            </a:rPr>
            <a:t>WOMENS</a:t>
          </a:r>
          <a:r>
            <a:rPr lang="en-US" sz="600" b="1" baseline="0">
              <a:solidFill>
                <a:schemeClr val="dk1"/>
              </a:solidFill>
              <a:effectLst/>
              <a:latin typeface="+mn-lt"/>
              <a:ea typeface="+mn-ea"/>
              <a:cs typeface="+mn-cs"/>
            </a:rPr>
            <a:t> BOTTOMS WITH NUMBERS (FILL IN)</a:t>
          </a:r>
          <a:endParaRPr lang="es-US" sz="800">
            <a:effectLst/>
          </a:endParaRPr>
        </a:p>
      </xdr:txBody>
    </xdr:sp>
    <xdr:clientData/>
  </xdr:twoCellAnchor>
  <xdr:twoCellAnchor>
    <xdr:from>
      <xdr:col>17</xdr:col>
      <xdr:colOff>133350</xdr:colOff>
      <xdr:row>8</xdr:row>
      <xdr:rowOff>219075</xdr:rowOff>
    </xdr:from>
    <xdr:to>
      <xdr:col>19</xdr:col>
      <xdr:colOff>552450</xdr:colOff>
      <xdr:row>9</xdr:row>
      <xdr:rowOff>219075</xdr:rowOff>
    </xdr:to>
    <xdr:sp macro="" textlink="">
      <xdr:nvSpPr>
        <xdr:cNvPr id="29" name="Rectangle 4">
          <a:hlinkClick xmlns:r="http://schemas.openxmlformats.org/officeDocument/2006/relationships" r:id="rId10"/>
          <a:extLst>
            <a:ext uri="{FF2B5EF4-FFF2-40B4-BE49-F238E27FC236}">
              <a16:creationId xmlns:a16="http://schemas.microsoft.com/office/drawing/2014/main" id="{00000000-0008-0000-0100-00001D000000}"/>
            </a:ext>
          </a:extLst>
        </xdr:cNvPr>
        <xdr:cNvSpPr/>
      </xdr:nvSpPr>
      <xdr:spPr>
        <a:xfrm>
          <a:off x="10172700" y="2200275"/>
          <a:ext cx="1600200" cy="2381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700" b="1"/>
            <a:t>MENS</a:t>
          </a:r>
          <a:r>
            <a:rPr lang="en-US" sz="700" b="1" baseline="0"/>
            <a:t> JERSEYS &amp; SHORTS (FILL IN)</a:t>
          </a:r>
          <a:endParaRPr lang="en-US" sz="700" b="1"/>
        </a:p>
      </xdr:txBody>
    </xdr:sp>
    <xdr:clientData/>
  </xdr:twoCellAnchor>
  <xdr:twoCellAnchor>
    <xdr:from>
      <xdr:col>17</xdr:col>
      <xdr:colOff>85725</xdr:colOff>
      <xdr:row>6</xdr:row>
      <xdr:rowOff>47625</xdr:rowOff>
    </xdr:from>
    <xdr:to>
      <xdr:col>19</xdr:col>
      <xdr:colOff>504825</xdr:colOff>
      <xdr:row>7</xdr:row>
      <xdr:rowOff>47625</xdr:rowOff>
    </xdr:to>
    <xdr:sp macro="" textlink="">
      <xdr:nvSpPr>
        <xdr:cNvPr id="30" name="Rectangle 4">
          <a:hlinkClick xmlns:r="http://schemas.openxmlformats.org/officeDocument/2006/relationships" r:id="rId11"/>
          <a:extLst>
            <a:ext uri="{FF2B5EF4-FFF2-40B4-BE49-F238E27FC236}">
              <a16:creationId xmlns:a16="http://schemas.microsoft.com/office/drawing/2014/main" id="{00000000-0008-0000-0100-00001E000000}"/>
            </a:ext>
          </a:extLst>
        </xdr:cNvPr>
        <xdr:cNvSpPr/>
      </xdr:nvSpPr>
      <xdr:spPr>
        <a:xfrm>
          <a:off x="10125075" y="1552575"/>
          <a:ext cx="1600200" cy="2381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baseline="0"/>
            <a:t>YOUTHS JERSEYS &amp; SHORTS </a:t>
          </a:r>
          <a:endParaRPr lang="en-US" sz="800" b="1"/>
        </a:p>
      </xdr:txBody>
    </xdr:sp>
    <xdr:clientData/>
  </xdr:twoCellAnchor>
  <xdr:twoCellAnchor>
    <xdr:from>
      <xdr:col>17</xdr:col>
      <xdr:colOff>114300</xdr:colOff>
      <xdr:row>7</xdr:row>
      <xdr:rowOff>114300</xdr:rowOff>
    </xdr:from>
    <xdr:to>
      <xdr:col>19</xdr:col>
      <xdr:colOff>533400</xdr:colOff>
      <xdr:row>8</xdr:row>
      <xdr:rowOff>114300</xdr:rowOff>
    </xdr:to>
    <xdr:sp macro="" textlink="">
      <xdr:nvSpPr>
        <xdr:cNvPr id="31" name="Rectangle 4">
          <a:hlinkClick xmlns:r="http://schemas.openxmlformats.org/officeDocument/2006/relationships" r:id="rId12"/>
          <a:extLst>
            <a:ext uri="{FF2B5EF4-FFF2-40B4-BE49-F238E27FC236}">
              <a16:creationId xmlns:a16="http://schemas.microsoft.com/office/drawing/2014/main" id="{00000000-0008-0000-0100-00001F000000}"/>
            </a:ext>
          </a:extLst>
        </xdr:cNvPr>
        <xdr:cNvSpPr/>
      </xdr:nvSpPr>
      <xdr:spPr>
        <a:xfrm>
          <a:off x="10153650" y="1857375"/>
          <a:ext cx="1600200" cy="2381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700" b="1" baseline="0"/>
            <a:t>YOUTHS SHORTS WITH NUMBERS</a:t>
          </a:r>
          <a:endParaRPr lang="en-US" sz="700" b="1"/>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12</xdr:col>
      <xdr:colOff>581026</xdr:colOff>
      <xdr:row>2</xdr:row>
      <xdr:rowOff>85724</xdr:rowOff>
    </xdr:from>
    <xdr:to>
      <xdr:col>16</xdr:col>
      <xdr:colOff>95249</xdr:colOff>
      <xdr:row>8</xdr:row>
      <xdr:rowOff>76199</xdr:rowOff>
    </xdr:to>
    <xdr:grpSp>
      <xdr:nvGrpSpPr>
        <xdr:cNvPr id="7" name="Group 6">
          <a:extLst>
            <a:ext uri="{FF2B5EF4-FFF2-40B4-BE49-F238E27FC236}">
              <a16:creationId xmlns:a16="http://schemas.microsoft.com/office/drawing/2014/main" id="{00000000-0008-0000-0200-000007000000}"/>
            </a:ext>
          </a:extLst>
        </xdr:cNvPr>
        <xdr:cNvGrpSpPr/>
      </xdr:nvGrpSpPr>
      <xdr:grpSpPr>
        <a:xfrm>
          <a:off x="7667626" y="638174"/>
          <a:ext cx="1876423" cy="1419225"/>
          <a:chOff x="9505950" y="3352800"/>
          <a:chExt cx="1733548" cy="1196937"/>
        </a:xfrm>
      </xdr:grpSpPr>
      <xdr:grpSp>
        <xdr:nvGrpSpPr>
          <xdr:cNvPr id="10" name="Group 9">
            <a:extLst>
              <a:ext uri="{FF2B5EF4-FFF2-40B4-BE49-F238E27FC236}">
                <a16:creationId xmlns:a16="http://schemas.microsoft.com/office/drawing/2014/main" id="{00000000-0008-0000-0200-00000A000000}"/>
              </a:ext>
            </a:extLst>
          </xdr:cNvPr>
          <xdr:cNvGrpSpPr/>
        </xdr:nvGrpSpPr>
        <xdr:grpSpPr>
          <a:xfrm>
            <a:off x="9505950" y="3352800"/>
            <a:ext cx="1733548" cy="1196937"/>
            <a:chOff x="9515475" y="3352800"/>
            <a:chExt cx="1733548" cy="1196937"/>
          </a:xfrm>
        </xdr:grpSpPr>
        <xdr:sp macro="" textlink="">
          <xdr:nvSpPr>
            <xdr:cNvPr id="12" name="TextBox 11">
              <a:extLst>
                <a:ext uri="{FF2B5EF4-FFF2-40B4-BE49-F238E27FC236}">
                  <a16:creationId xmlns:a16="http://schemas.microsoft.com/office/drawing/2014/main" id="{00000000-0008-0000-0200-00000C000000}"/>
                </a:ext>
              </a:extLst>
            </xdr:cNvPr>
            <xdr:cNvSpPr txBox="1"/>
          </xdr:nvSpPr>
          <xdr:spPr>
            <a:xfrm>
              <a:off x="9696449" y="3352800"/>
              <a:ext cx="1552574" cy="119693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100" b="1">
                  <a:solidFill>
                    <a:srgbClr val="FF0000"/>
                  </a:solidFill>
                  <a:effectLst/>
                  <a:latin typeface="+mn-lt"/>
                  <a:ea typeface="+mn-ea"/>
                  <a:cs typeface="+mn-cs"/>
                </a:rPr>
                <a:t>PLEASE CLICK TO SEE DROP DOWN LIST AND SELECT SHORT</a:t>
              </a:r>
              <a:r>
                <a:rPr lang="en-US" sz="1100" b="1" baseline="0">
                  <a:solidFill>
                    <a:srgbClr val="FF0000"/>
                  </a:solidFill>
                  <a:effectLst/>
                  <a:latin typeface="+mn-lt"/>
                  <a:ea typeface="+mn-ea"/>
                  <a:cs typeface="+mn-cs"/>
                </a:rPr>
                <a:t> </a:t>
              </a:r>
              <a:r>
                <a:rPr lang="en-US" sz="1100" b="1">
                  <a:solidFill>
                    <a:srgbClr val="FF0000"/>
                  </a:solidFill>
                  <a:effectLst/>
                  <a:latin typeface="+mn-lt"/>
                  <a:ea typeface="+mn-ea"/>
                  <a:cs typeface="+mn-cs"/>
                </a:rPr>
                <a:t>INFORMATION</a:t>
              </a:r>
              <a:endParaRPr lang="en-US">
                <a:solidFill>
                  <a:srgbClr val="FF0000"/>
                </a:solidFill>
                <a:effectLst/>
              </a:endParaRPr>
            </a:p>
          </xdr:txBody>
        </xdr:sp>
        <xdr:cxnSp macro="">
          <xdr:nvCxnSpPr>
            <xdr:cNvPr id="13" name="Straight Arrow Connector 12">
              <a:extLst>
                <a:ext uri="{FF2B5EF4-FFF2-40B4-BE49-F238E27FC236}">
                  <a16:creationId xmlns:a16="http://schemas.microsoft.com/office/drawing/2014/main" id="{00000000-0008-0000-0200-00000D000000}"/>
                </a:ext>
              </a:extLst>
            </xdr:cNvPr>
            <xdr:cNvCxnSpPr/>
          </xdr:nvCxnSpPr>
          <xdr:spPr>
            <a:xfrm flipH="1">
              <a:off x="9515475" y="3371850"/>
              <a:ext cx="190500" cy="1524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xnSp macro="">
        <xdr:nvCxnSpPr>
          <xdr:cNvPr id="11" name="Straight Arrow Connector 10">
            <a:extLst>
              <a:ext uri="{FF2B5EF4-FFF2-40B4-BE49-F238E27FC236}">
                <a16:creationId xmlns:a16="http://schemas.microsoft.com/office/drawing/2014/main" id="{00000000-0008-0000-0200-00000B000000}"/>
              </a:ext>
            </a:extLst>
          </xdr:cNvPr>
          <xdr:cNvCxnSpPr/>
        </xdr:nvCxnSpPr>
        <xdr:spPr>
          <a:xfrm flipH="1">
            <a:off x="9515475" y="3827559"/>
            <a:ext cx="171450" cy="1143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3</xdr:col>
      <xdr:colOff>114302</xdr:colOff>
      <xdr:row>22</xdr:row>
      <xdr:rowOff>28573</xdr:rowOff>
    </xdr:from>
    <xdr:to>
      <xdr:col>6</xdr:col>
      <xdr:colOff>447673</xdr:colOff>
      <xdr:row>26</xdr:row>
      <xdr:rowOff>209549</xdr:rowOff>
    </xdr:to>
    <xdr:grpSp>
      <xdr:nvGrpSpPr>
        <xdr:cNvPr id="14" name="Group 13">
          <a:extLst>
            <a:ext uri="{FF2B5EF4-FFF2-40B4-BE49-F238E27FC236}">
              <a16:creationId xmlns:a16="http://schemas.microsoft.com/office/drawing/2014/main" id="{00000000-0008-0000-0200-00000E000000}"/>
            </a:ext>
          </a:extLst>
        </xdr:cNvPr>
        <xdr:cNvGrpSpPr/>
      </xdr:nvGrpSpPr>
      <xdr:grpSpPr>
        <a:xfrm>
          <a:off x="1885952" y="5343523"/>
          <a:ext cx="2105021" cy="1133476"/>
          <a:chOff x="3829294" y="3324224"/>
          <a:chExt cx="1980956" cy="1097209"/>
        </a:xfrm>
      </xdr:grpSpPr>
      <xdr:sp macro="" textlink="">
        <xdr:nvSpPr>
          <xdr:cNvPr id="15" name="TextBox 14">
            <a:extLst>
              <a:ext uri="{FF2B5EF4-FFF2-40B4-BE49-F238E27FC236}">
                <a16:creationId xmlns:a16="http://schemas.microsoft.com/office/drawing/2014/main" id="{00000000-0008-0000-0200-00000F000000}"/>
              </a:ext>
            </a:extLst>
          </xdr:cNvPr>
          <xdr:cNvSpPr txBox="1"/>
        </xdr:nvSpPr>
        <xdr:spPr>
          <a:xfrm>
            <a:off x="4848226" y="3324224"/>
            <a:ext cx="962024" cy="619125"/>
          </a:xfrm>
          <a:prstGeom prst="rect">
            <a:avLst/>
          </a:prstGeom>
          <a:solidFill>
            <a:schemeClr val="lt1"/>
          </a:solidFill>
          <a:ln w="9525" cmpd="sng">
            <a:solidFill>
              <a:schemeClr val="bg1">
                <a:lumMod val="6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CLICK TO SEE DROP DOWN LIST OF SIZES</a:t>
            </a:r>
            <a:endParaRPr lang="en-US" sz="1100">
              <a:solidFill>
                <a:srgbClr val="FF0000"/>
              </a:solidFill>
              <a:effectLst/>
              <a:latin typeface="+mn-lt"/>
              <a:ea typeface="+mn-ea"/>
              <a:cs typeface="+mn-cs"/>
            </a:endParaRPr>
          </a:p>
        </xdr:txBody>
      </xdr:sp>
      <xdr:grpSp>
        <xdr:nvGrpSpPr>
          <xdr:cNvPr id="16" name="Group 15">
            <a:extLst>
              <a:ext uri="{FF2B5EF4-FFF2-40B4-BE49-F238E27FC236}">
                <a16:creationId xmlns:a16="http://schemas.microsoft.com/office/drawing/2014/main" id="{00000000-0008-0000-0200-000010000000}"/>
              </a:ext>
            </a:extLst>
          </xdr:cNvPr>
          <xdr:cNvGrpSpPr/>
        </xdr:nvGrpSpPr>
        <xdr:grpSpPr>
          <a:xfrm>
            <a:off x="3829294" y="3628494"/>
            <a:ext cx="1018932" cy="792939"/>
            <a:chOff x="3829294" y="3628494"/>
            <a:chExt cx="1018932" cy="792939"/>
          </a:xfrm>
        </xdr:grpSpPr>
        <xdr:cxnSp macro="">
          <xdr:nvCxnSpPr>
            <xdr:cNvPr id="17" name="Elbow Connector 19">
              <a:extLst>
                <a:ext uri="{FF2B5EF4-FFF2-40B4-BE49-F238E27FC236}">
                  <a16:creationId xmlns:a16="http://schemas.microsoft.com/office/drawing/2014/main" id="{00000000-0008-0000-0200-000011000000}"/>
                </a:ext>
              </a:extLst>
            </xdr:cNvPr>
            <xdr:cNvCxnSpPr/>
          </xdr:nvCxnSpPr>
          <xdr:spPr>
            <a:xfrm rot="5400000">
              <a:off x="3710696" y="3747092"/>
              <a:ext cx="792939" cy="555743"/>
            </a:xfrm>
            <a:prstGeom prst="bentConnector3">
              <a:avLst>
                <a:gd name="adj1" fmla="val 50000"/>
              </a:avLst>
            </a:prstGeom>
            <a:ln>
              <a:tailEnd type="arrow"/>
            </a:ln>
          </xdr:spPr>
          <xdr:style>
            <a:lnRef idx="3">
              <a:schemeClr val="accent2"/>
            </a:lnRef>
            <a:fillRef idx="0">
              <a:schemeClr val="accent2"/>
            </a:fillRef>
            <a:effectRef idx="2">
              <a:schemeClr val="accent2"/>
            </a:effectRef>
            <a:fontRef idx="minor">
              <a:schemeClr val="tx1"/>
            </a:fontRef>
          </xdr:style>
        </xdr:cxnSp>
        <xdr:cxnSp macro="">
          <xdr:nvCxnSpPr>
            <xdr:cNvPr id="18" name="Straight Connector 17">
              <a:extLst>
                <a:ext uri="{FF2B5EF4-FFF2-40B4-BE49-F238E27FC236}">
                  <a16:creationId xmlns:a16="http://schemas.microsoft.com/office/drawing/2014/main" id="{00000000-0008-0000-0200-000012000000}"/>
                </a:ext>
              </a:extLst>
            </xdr:cNvPr>
            <xdr:cNvCxnSpPr>
              <a:endCxn id="15" idx="1"/>
            </xdr:cNvCxnSpPr>
          </xdr:nvCxnSpPr>
          <xdr:spPr>
            <a:xfrm>
              <a:off x="4394000" y="3628494"/>
              <a:ext cx="454226" cy="5293"/>
            </a:xfrm>
            <a:prstGeom prst="line">
              <a:avLst/>
            </a:prstGeom>
          </xdr:spPr>
          <xdr:style>
            <a:lnRef idx="3">
              <a:schemeClr val="accent2"/>
            </a:lnRef>
            <a:fillRef idx="0">
              <a:schemeClr val="accent2"/>
            </a:fillRef>
            <a:effectRef idx="2">
              <a:schemeClr val="accent2"/>
            </a:effectRef>
            <a:fontRef idx="minor">
              <a:schemeClr val="tx1"/>
            </a:fontRef>
          </xdr:style>
        </xdr:cxnSp>
      </xdr:grpSp>
    </xdr:grpSp>
    <xdr:clientData/>
  </xdr:twoCellAnchor>
  <xdr:twoCellAnchor editAs="oneCell">
    <xdr:from>
      <xdr:col>0</xdr:col>
      <xdr:colOff>104775</xdr:colOff>
      <xdr:row>0</xdr:row>
      <xdr:rowOff>0</xdr:rowOff>
    </xdr:from>
    <xdr:to>
      <xdr:col>1</xdr:col>
      <xdr:colOff>349350</xdr:colOff>
      <xdr:row>1</xdr:row>
      <xdr:rowOff>38807</xdr:rowOff>
    </xdr:to>
    <xdr:pic>
      <xdr:nvPicPr>
        <xdr:cNvPr id="19" name="Picture 18">
          <a:extLst>
            <a:ext uri="{FF2B5EF4-FFF2-40B4-BE49-F238E27FC236}">
              <a16:creationId xmlns:a16="http://schemas.microsoft.com/office/drawing/2014/main" id="{00000000-0008-0000-0200-00001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4775" y="0"/>
          <a:ext cx="835125" cy="353132"/>
        </a:xfrm>
        <a:prstGeom prst="rect">
          <a:avLst/>
        </a:prstGeom>
      </xdr:spPr>
    </xdr:pic>
    <xdr:clientData/>
  </xdr:twoCellAnchor>
  <xdr:twoCellAnchor>
    <xdr:from>
      <xdr:col>8</xdr:col>
      <xdr:colOff>114301</xdr:colOff>
      <xdr:row>23</xdr:row>
      <xdr:rowOff>95249</xdr:rowOff>
    </xdr:from>
    <xdr:to>
      <xdr:col>9</xdr:col>
      <xdr:colOff>133355</xdr:colOff>
      <xdr:row>27</xdr:row>
      <xdr:rowOff>0</xdr:rowOff>
    </xdr:to>
    <xdr:cxnSp macro="">
      <xdr:nvCxnSpPr>
        <xdr:cNvPr id="20" name="Elbow Connector 19">
          <a:extLst>
            <a:ext uri="{FF2B5EF4-FFF2-40B4-BE49-F238E27FC236}">
              <a16:creationId xmlns:a16="http://schemas.microsoft.com/office/drawing/2014/main" id="{00000000-0008-0000-0200-000014000000}"/>
            </a:ext>
          </a:extLst>
        </xdr:cNvPr>
        <xdr:cNvCxnSpPr/>
      </xdr:nvCxnSpPr>
      <xdr:spPr>
        <a:xfrm rot="16200000" flipH="1">
          <a:off x="4714877" y="5772148"/>
          <a:ext cx="857251" cy="609604"/>
        </a:xfrm>
        <a:prstGeom prst="bentConnector3">
          <a:avLst>
            <a:gd name="adj1" fmla="val 50000"/>
          </a:avLst>
        </a:prstGeom>
        <a:ln>
          <a:tailEnd type="arrow"/>
        </a:ln>
      </xdr:spPr>
      <xdr:style>
        <a:lnRef idx="3">
          <a:schemeClr val="accent2"/>
        </a:lnRef>
        <a:fillRef idx="0">
          <a:schemeClr val="accent2"/>
        </a:fillRef>
        <a:effectRef idx="2">
          <a:schemeClr val="accent2"/>
        </a:effectRef>
        <a:fontRef idx="minor">
          <a:schemeClr val="tx1"/>
        </a:fontRef>
      </xdr:style>
    </xdr:cxnSp>
    <xdr:clientData/>
  </xdr:twoCellAnchor>
  <xdr:twoCellAnchor>
    <xdr:from>
      <xdr:col>6</xdr:col>
      <xdr:colOff>447673</xdr:colOff>
      <xdr:row>23</xdr:row>
      <xdr:rowOff>110243</xdr:rowOff>
    </xdr:from>
    <xdr:to>
      <xdr:col>8</xdr:col>
      <xdr:colOff>114300</xdr:colOff>
      <xdr:row>23</xdr:row>
      <xdr:rowOff>114300</xdr:rowOff>
    </xdr:to>
    <xdr:cxnSp macro="">
      <xdr:nvCxnSpPr>
        <xdr:cNvPr id="21" name="Conector recto 25">
          <a:extLst>
            <a:ext uri="{FF2B5EF4-FFF2-40B4-BE49-F238E27FC236}">
              <a16:creationId xmlns:a16="http://schemas.microsoft.com/office/drawing/2014/main" id="{00000000-0008-0000-0200-000015000000}"/>
            </a:ext>
          </a:extLst>
        </xdr:cNvPr>
        <xdr:cNvCxnSpPr>
          <a:stCxn id="15" idx="3"/>
        </xdr:cNvCxnSpPr>
      </xdr:nvCxnSpPr>
      <xdr:spPr>
        <a:xfrm>
          <a:off x="3990973" y="5663318"/>
          <a:ext cx="847727" cy="4057"/>
        </a:xfrm>
        <a:prstGeom prst="line">
          <a:avLst/>
        </a:prstGeom>
      </xdr:spPr>
      <xdr:style>
        <a:lnRef idx="3">
          <a:schemeClr val="accent2"/>
        </a:lnRef>
        <a:fillRef idx="0">
          <a:schemeClr val="accent2"/>
        </a:fillRef>
        <a:effectRef idx="2">
          <a:schemeClr val="accent2"/>
        </a:effectRef>
        <a:fontRef idx="minor">
          <a:schemeClr val="tx1"/>
        </a:fontRef>
      </xdr:style>
    </xdr:cxnSp>
    <xdr:clientData/>
  </xdr:twoCellAnchor>
  <xdr:twoCellAnchor>
    <xdr:from>
      <xdr:col>17</xdr:col>
      <xdr:colOff>9525</xdr:colOff>
      <xdr:row>1</xdr:row>
      <xdr:rowOff>104775</xdr:rowOff>
    </xdr:from>
    <xdr:to>
      <xdr:col>19</xdr:col>
      <xdr:colOff>371474</xdr:colOff>
      <xdr:row>2</xdr:row>
      <xdr:rowOff>66674</xdr:rowOff>
    </xdr:to>
    <xdr:sp macro="" textlink="">
      <xdr:nvSpPr>
        <xdr:cNvPr id="40" name="Rectangle 3">
          <a:hlinkClick xmlns:r="http://schemas.openxmlformats.org/officeDocument/2006/relationships" r:id="rId2"/>
          <a:extLst>
            <a:ext uri="{FF2B5EF4-FFF2-40B4-BE49-F238E27FC236}">
              <a16:creationId xmlns:a16="http://schemas.microsoft.com/office/drawing/2014/main" id="{00000000-0008-0000-0200-000028000000}"/>
            </a:ext>
          </a:extLst>
        </xdr:cNvPr>
        <xdr:cNvSpPr/>
      </xdr:nvSpPr>
      <xdr:spPr>
        <a:xfrm>
          <a:off x="10048875" y="419100"/>
          <a:ext cx="1543049" cy="20002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400" b="1"/>
            <a:t>INDEX</a:t>
          </a:r>
        </a:p>
      </xdr:txBody>
    </xdr:sp>
    <xdr:clientData/>
  </xdr:twoCellAnchor>
  <xdr:twoCellAnchor>
    <xdr:from>
      <xdr:col>17</xdr:col>
      <xdr:colOff>0</xdr:colOff>
      <xdr:row>3</xdr:row>
      <xdr:rowOff>171449</xdr:rowOff>
    </xdr:from>
    <xdr:to>
      <xdr:col>19</xdr:col>
      <xdr:colOff>390525</xdr:colOff>
      <xdr:row>4</xdr:row>
      <xdr:rowOff>161923</xdr:rowOff>
    </xdr:to>
    <xdr:sp macro="" textlink="">
      <xdr:nvSpPr>
        <xdr:cNvPr id="41" name="Rectangle 5">
          <a:hlinkClick xmlns:r="http://schemas.openxmlformats.org/officeDocument/2006/relationships" r:id="rId3"/>
          <a:extLst>
            <a:ext uri="{FF2B5EF4-FFF2-40B4-BE49-F238E27FC236}">
              <a16:creationId xmlns:a16="http://schemas.microsoft.com/office/drawing/2014/main" id="{00000000-0008-0000-0200-000029000000}"/>
            </a:ext>
          </a:extLst>
        </xdr:cNvPr>
        <xdr:cNvSpPr/>
      </xdr:nvSpPr>
      <xdr:spPr>
        <a:xfrm>
          <a:off x="10039350" y="962024"/>
          <a:ext cx="1571625" cy="22859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a:t>WOMENS JERSEYS &amp;</a:t>
          </a:r>
          <a:r>
            <a:rPr lang="en-US" sz="800" b="1" baseline="0"/>
            <a:t> BOTTOMS</a:t>
          </a:r>
          <a:endParaRPr lang="en-US" sz="800" b="1"/>
        </a:p>
      </xdr:txBody>
    </xdr:sp>
    <xdr:clientData/>
  </xdr:twoCellAnchor>
  <xdr:twoCellAnchor>
    <xdr:from>
      <xdr:col>17</xdr:col>
      <xdr:colOff>28575</xdr:colOff>
      <xdr:row>14</xdr:row>
      <xdr:rowOff>200025</xdr:rowOff>
    </xdr:from>
    <xdr:to>
      <xdr:col>19</xdr:col>
      <xdr:colOff>438151</xdr:colOff>
      <xdr:row>15</xdr:row>
      <xdr:rowOff>133350</xdr:rowOff>
    </xdr:to>
    <xdr:sp macro="" textlink="">
      <xdr:nvSpPr>
        <xdr:cNvPr id="42" name="Rectangle 7">
          <a:hlinkClick xmlns:r="http://schemas.openxmlformats.org/officeDocument/2006/relationships" r:id="rId4"/>
          <a:extLst>
            <a:ext uri="{FF2B5EF4-FFF2-40B4-BE49-F238E27FC236}">
              <a16:creationId xmlns:a16="http://schemas.microsoft.com/office/drawing/2014/main" id="{00000000-0008-0000-0200-00002A000000}"/>
            </a:ext>
          </a:extLst>
        </xdr:cNvPr>
        <xdr:cNvSpPr/>
      </xdr:nvSpPr>
      <xdr:spPr>
        <a:xfrm>
          <a:off x="10067925" y="3609975"/>
          <a:ext cx="1590676" cy="17145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200" b="1"/>
            <a:t>DECORATIONS</a:t>
          </a:r>
        </a:p>
      </xdr:txBody>
    </xdr:sp>
    <xdr:clientData/>
  </xdr:twoCellAnchor>
  <xdr:twoCellAnchor>
    <xdr:from>
      <xdr:col>16</xdr:col>
      <xdr:colOff>581026</xdr:colOff>
      <xdr:row>5</xdr:row>
      <xdr:rowOff>19049</xdr:rowOff>
    </xdr:from>
    <xdr:to>
      <xdr:col>19</xdr:col>
      <xdr:colOff>381000</xdr:colOff>
      <xdr:row>6</xdr:row>
      <xdr:rowOff>9523</xdr:rowOff>
    </xdr:to>
    <xdr:sp macro="" textlink="">
      <xdr:nvSpPr>
        <xdr:cNvPr id="43" name="Rectangle 4">
          <a:hlinkClick xmlns:r="http://schemas.openxmlformats.org/officeDocument/2006/relationships" r:id="rId5"/>
          <a:extLst>
            <a:ext uri="{FF2B5EF4-FFF2-40B4-BE49-F238E27FC236}">
              <a16:creationId xmlns:a16="http://schemas.microsoft.com/office/drawing/2014/main" id="{00000000-0008-0000-0200-00002B000000}"/>
            </a:ext>
          </a:extLst>
        </xdr:cNvPr>
        <xdr:cNvSpPr/>
      </xdr:nvSpPr>
      <xdr:spPr>
        <a:xfrm>
          <a:off x="10029826" y="1285874"/>
          <a:ext cx="1571624" cy="22859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700" b="1">
              <a:solidFill>
                <a:schemeClr val="dk1"/>
              </a:solidFill>
              <a:effectLst/>
              <a:latin typeface="+mn-lt"/>
              <a:ea typeface="+mn-ea"/>
              <a:cs typeface="+mn-cs"/>
            </a:rPr>
            <a:t>WOMENS</a:t>
          </a:r>
          <a:r>
            <a:rPr lang="en-US" sz="700" b="1" baseline="0">
              <a:solidFill>
                <a:schemeClr val="dk1"/>
              </a:solidFill>
              <a:effectLst/>
              <a:latin typeface="+mn-lt"/>
              <a:ea typeface="+mn-ea"/>
              <a:cs typeface="+mn-cs"/>
            </a:rPr>
            <a:t> BOTTOMS WITH NUMBERS</a:t>
          </a:r>
          <a:endParaRPr lang="es-US" sz="900">
            <a:effectLst/>
          </a:endParaRPr>
        </a:p>
      </xdr:txBody>
    </xdr:sp>
    <xdr:clientData/>
  </xdr:twoCellAnchor>
  <xdr:twoCellAnchor>
    <xdr:from>
      <xdr:col>17</xdr:col>
      <xdr:colOff>47624</xdr:colOff>
      <xdr:row>9</xdr:row>
      <xdr:rowOff>209549</xdr:rowOff>
    </xdr:from>
    <xdr:to>
      <xdr:col>19</xdr:col>
      <xdr:colOff>438150</xdr:colOff>
      <xdr:row>11</xdr:row>
      <xdr:rowOff>47624</xdr:rowOff>
    </xdr:to>
    <xdr:sp macro="" textlink="">
      <xdr:nvSpPr>
        <xdr:cNvPr id="45" name="Rectangle 4">
          <a:hlinkClick xmlns:r="http://schemas.openxmlformats.org/officeDocument/2006/relationships" r:id="rId6"/>
          <a:extLst>
            <a:ext uri="{FF2B5EF4-FFF2-40B4-BE49-F238E27FC236}">
              <a16:creationId xmlns:a16="http://schemas.microsoft.com/office/drawing/2014/main" id="{00000000-0008-0000-0200-00002D000000}"/>
            </a:ext>
          </a:extLst>
        </xdr:cNvPr>
        <xdr:cNvSpPr/>
      </xdr:nvSpPr>
      <xdr:spPr>
        <a:xfrm>
          <a:off x="10086974" y="2428874"/>
          <a:ext cx="1571626" cy="3143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700" b="1">
              <a:solidFill>
                <a:schemeClr val="dk1"/>
              </a:solidFill>
              <a:effectLst/>
              <a:latin typeface="+mn-lt"/>
              <a:ea typeface="+mn-ea"/>
              <a:cs typeface="+mn-cs"/>
            </a:rPr>
            <a:t>MENS</a:t>
          </a:r>
          <a:r>
            <a:rPr lang="en-US" sz="700" b="1" baseline="0">
              <a:solidFill>
                <a:schemeClr val="dk1"/>
              </a:solidFill>
              <a:effectLst/>
              <a:latin typeface="+mn-lt"/>
              <a:ea typeface="+mn-ea"/>
              <a:cs typeface="+mn-cs"/>
            </a:rPr>
            <a:t> SHORTS WITH NUMBERS (FILL IN)</a:t>
          </a:r>
          <a:endParaRPr lang="es-US" sz="700">
            <a:effectLst/>
          </a:endParaRPr>
        </a:p>
      </xdr:txBody>
    </xdr:sp>
    <xdr:clientData/>
  </xdr:twoCellAnchor>
  <xdr:twoCellAnchor>
    <xdr:from>
      <xdr:col>17</xdr:col>
      <xdr:colOff>28575</xdr:colOff>
      <xdr:row>11</xdr:row>
      <xdr:rowOff>123825</xdr:rowOff>
    </xdr:from>
    <xdr:to>
      <xdr:col>19</xdr:col>
      <xdr:colOff>428625</xdr:colOff>
      <xdr:row>12</xdr:row>
      <xdr:rowOff>180974</xdr:rowOff>
    </xdr:to>
    <xdr:sp macro="" textlink="">
      <xdr:nvSpPr>
        <xdr:cNvPr id="46" name="Rectangle 4">
          <a:hlinkClick xmlns:r="http://schemas.openxmlformats.org/officeDocument/2006/relationships" r:id="rId7"/>
          <a:extLst>
            <a:ext uri="{FF2B5EF4-FFF2-40B4-BE49-F238E27FC236}">
              <a16:creationId xmlns:a16="http://schemas.microsoft.com/office/drawing/2014/main" id="{00000000-0008-0000-0200-00002E000000}"/>
            </a:ext>
          </a:extLst>
        </xdr:cNvPr>
        <xdr:cNvSpPr/>
      </xdr:nvSpPr>
      <xdr:spPr>
        <a:xfrm>
          <a:off x="10067925" y="2819400"/>
          <a:ext cx="1581150" cy="29527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600" b="1">
              <a:solidFill>
                <a:schemeClr val="dk1"/>
              </a:solidFill>
              <a:effectLst/>
              <a:latin typeface="+mn-lt"/>
              <a:ea typeface="+mn-ea"/>
              <a:cs typeface="+mn-cs"/>
            </a:rPr>
            <a:t>WOMENS JERSEYS &amp;</a:t>
          </a:r>
          <a:r>
            <a:rPr lang="en-US" sz="600" b="1" baseline="0">
              <a:solidFill>
                <a:schemeClr val="dk1"/>
              </a:solidFill>
              <a:effectLst/>
              <a:latin typeface="+mn-lt"/>
              <a:ea typeface="+mn-ea"/>
              <a:cs typeface="+mn-cs"/>
            </a:rPr>
            <a:t> BOTTOMS (FILL IN)</a:t>
          </a:r>
          <a:endParaRPr lang="es-US" sz="800">
            <a:effectLst/>
          </a:endParaRPr>
        </a:p>
      </xdr:txBody>
    </xdr:sp>
    <xdr:clientData/>
  </xdr:twoCellAnchor>
  <xdr:twoCellAnchor>
    <xdr:from>
      <xdr:col>17</xdr:col>
      <xdr:colOff>38098</xdr:colOff>
      <xdr:row>13</xdr:row>
      <xdr:rowOff>38100</xdr:rowOff>
    </xdr:from>
    <xdr:to>
      <xdr:col>19</xdr:col>
      <xdr:colOff>438150</xdr:colOff>
      <xdr:row>14</xdr:row>
      <xdr:rowOff>95249</xdr:rowOff>
    </xdr:to>
    <xdr:sp macro="" textlink="">
      <xdr:nvSpPr>
        <xdr:cNvPr id="47" name="Rectangle 4">
          <a:hlinkClick xmlns:r="http://schemas.openxmlformats.org/officeDocument/2006/relationships" r:id="rId8"/>
          <a:extLst>
            <a:ext uri="{FF2B5EF4-FFF2-40B4-BE49-F238E27FC236}">
              <a16:creationId xmlns:a16="http://schemas.microsoft.com/office/drawing/2014/main" id="{00000000-0008-0000-0200-00002F000000}"/>
            </a:ext>
          </a:extLst>
        </xdr:cNvPr>
        <xdr:cNvSpPr/>
      </xdr:nvSpPr>
      <xdr:spPr>
        <a:xfrm>
          <a:off x="10077448" y="3209925"/>
          <a:ext cx="1581152" cy="29527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600" b="1">
              <a:solidFill>
                <a:schemeClr val="dk1"/>
              </a:solidFill>
              <a:effectLst/>
              <a:latin typeface="+mn-lt"/>
              <a:ea typeface="+mn-ea"/>
              <a:cs typeface="+mn-cs"/>
            </a:rPr>
            <a:t>WOMENS</a:t>
          </a:r>
          <a:r>
            <a:rPr lang="en-US" sz="600" b="1" baseline="0">
              <a:solidFill>
                <a:schemeClr val="dk1"/>
              </a:solidFill>
              <a:effectLst/>
              <a:latin typeface="+mn-lt"/>
              <a:ea typeface="+mn-ea"/>
              <a:cs typeface="+mn-cs"/>
            </a:rPr>
            <a:t> BOTTOMS WITH NUMBERS (FILL IN)</a:t>
          </a:r>
          <a:endParaRPr lang="es-US" sz="800">
            <a:effectLst/>
          </a:endParaRPr>
        </a:p>
      </xdr:txBody>
    </xdr:sp>
    <xdr:clientData/>
  </xdr:twoCellAnchor>
  <xdr:twoCellAnchor>
    <xdr:from>
      <xdr:col>17</xdr:col>
      <xdr:colOff>19050</xdr:colOff>
      <xdr:row>8</xdr:row>
      <xdr:rowOff>133349</xdr:rowOff>
    </xdr:from>
    <xdr:to>
      <xdr:col>19</xdr:col>
      <xdr:colOff>438150</xdr:colOff>
      <xdr:row>9</xdr:row>
      <xdr:rowOff>133349</xdr:rowOff>
    </xdr:to>
    <xdr:sp macro="" textlink="">
      <xdr:nvSpPr>
        <xdr:cNvPr id="48" name="Rectangle 4">
          <a:hlinkClick xmlns:r="http://schemas.openxmlformats.org/officeDocument/2006/relationships" r:id="rId9"/>
          <a:extLst>
            <a:ext uri="{FF2B5EF4-FFF2-40B4-BE49-F238E27FC236}">
              <a16:creationId xmlns:a16="http://schemas.microsoft.com/office/drawing/2014/main" id="{00000000-0008-0000-0200-000030000000}"/>
            </a:ext>
          </a:extLst>
        </xdr:cNvPr>
        <xdr:cNvSpPr/>
      </xdr:nvSpPr>
      <xdr:spPr>
        <a:xfrm>
          <a:off x="10058400" y="2114549"/>
          <a:ext cx="1600200" cy="2381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700" b="1"/>
            <a:t>MENS</a:t>
          </a:r>
          <a:r>
            <a:rPr lang="en-US" sz="700" b="1" baseline="0"/>
            <a:t> JERSEYS &amp; SHORTS (FILL IN)</a:t>
          </a:r>
          <a:endParaRPr lang="en-US" sz="700" b="1"/>
        </a:p>
      </xdr:txBody>
    </xdr:sp>
    <xdr:clientData/>
  </xdr:twoCellAnchor>
  <xdr:twoCellAnchor>
    <xdr:from>
      <xdr:col>17</xdr:col>
      <xdr:colOff>0</xdr:colOff>
      <xdr:row>2</xdr:row>
      <xdr:rowOff>133350</xdr:rowOff>
    </xdr:from>
    <xdr:to>
      <xdr:col>19</xdr:col>
      <xdr:colOff>371475</xdr:colOff>
      <xdr:row>3</xdr:row>
      <xdr:rowOff>114300</xdr:rowOff>
    </xdr:to>
    <xdr:sp macro="" textlink="">
      <xdr:nvSpPr>
        <xdr:cNvPr id="49" name="Rectangle 4">
          <a:hlinkClick xmlns:r="http://schemas.openxmlformats.org/officeDocument/2006/relationships" r:id="rId10"/>
          <a:extLst>
            <a:ext uri="{FF2B5EF4-FFF2-40B4-BE49-F238E27FC236}">
              <a16:creationId xmlns:a16="http://schemas.microsoft.com/office/drawing/2014/main" id="{00000000-0008-0000-0200-000031000000}"/>
            </a:ext>
          </a:extLst>
        </xdr:cNvPr>
        <xdr:cNvSpPr/>
      </xdr:nvSpPr>
      <xdr:spPr>
        <a:xfrm>
          <a:off x="10039350" y="685800"/>
          <a:ext cx="1552575" cy="2190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MENS</a:t>
          </a:r>
          <a:r>
            <a:rPr lang="en-US" sz="1000" b="1" baseline="0"/>
            <a:t> JERSEYS &amp; SHORTS</a:t>
          </a:r>
          <a:endParaRPr lang="en-US" sz="1000" b="1"/>
        </a:p>
      </xdr:txBody>
    </xdr:sp>
    <xdr:clientData/>
  </xdr:twoCellAnchor>
  <xdr:twoCellAnchor>
    <xdr:from>
      <xdr:col>16</xdr:col>
      <xdr:colOff>571500</xdr:colOff>
      <xdr:row>6</xdr:row>
      <xdr:rowOff>57150</xdr:rowOff>
    </xdr:from>
    <xdr:to>
      <xdr:col>19</xdr:col>
      <xdr:colOff>400050</xdr:colOff>
      <xdr:row>7</xdr:row>
      <xdr:rowOff>57150</xdr:rowOff>
    </xdr:to>
    <xdr:sp macro="" textlink="">
      <xdr:nvSpPr>
        <xdr:cNvPr id="24" name="Rectangle 4">
          <a:hlinkClick xmlns:r="http://schemas.openxmlformats.org/officeDocument/2006/relationships" r:id="rId11"/>
          <a:extLst>
            <a:ext uri="{FF2B5EF4-FFF2-40B4-BE49-F238E27FC236}">
              <a16:creationId xmlns:a16="http://schemas.microsoft.com/office/drawing/2014/main" id="{00000000-0008-0000-0200-000018000000}"/>
            </a:ext>
          </a:extLst>
        </xdr:cNvPr>
        <xdr:cNvSpPr/>
      </xdr:nvSpPr>
      <xdr:spPr>
        <a:xfrm>
          <a:off x="10020300" y="1562100"/>
          <a:ext cx="1600200" cy="2381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baseline="0"/>
            <a:t>YOUTHS JERSEYS &amp; SHORTS </a:t>
          </a:r>
          <a:endParaRPr lang="en-US" sz="800" b="1"/>
        </a:p>
      </xdr:txBody>
    </xdr:sp>
    <xdr:clientData/>
  </xdr:twoCellAnchor>
  <xdr:twoCellAnchor>
    <xdr:from>
      <xdr:col>17</xdr:col>
      <xdr:colOff>9525</xdr:colOff>
      <xdr:row>7</xdr:row>
      <xdr:rowOff>123826</xdr:rowOff>
    </xdr:from>
    <xdr:to>
      <xdr:col>19</xdr:col>
      <xdr:colOff>409575</xdr:colOff>
      <xdr:row>8</xdr:row>
      <xdr:rowOff>95251</xdr:rowOff>
    </xdr:to>
    <xdr:sp macro="" textlink="">
      <xdr:nvSpPr>
        <xdr:cNvPr id="25" name="Rectangle 4">
          <a:hlinkClick xmlns:r="http://schemas.openxmlformats.org/officeDocument/2006/relationships" r:id="rId12"/>
          <a:extLst>
            <a:ext uri="{FF2B5EF4-FFF2-40B4-BE49-F238E27FC236}">
              <a16:creationId xmlns:a16="http://schemas.microsoft.com/office/drawing/2014/main" id="{00000000-0008-0000-0200-000019000000}"/>
            </a:ext>
          </a:extLst>
        </xdr:cNvPr>
        <xdr:cNvSpPr/>
      </xdr:nvSpPr>
      <xdr:spPr>
        <a:xfrm>
          <a:off x="10048875" y="1866901"/>
          <a:ext cx="1581150" cy="20955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700" b="1" baseline="0"/>
            <a:t>YOUTHS SHORTS WITH NUMBERS</a:t>
          </a:r>
          <a:endParaRPr lang="en-US" sz="700" b="1"/>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13</xdr:col>
      <xdr:colOff>9522</xdr:colOff>
      <xdr:row>2</xdr:row>
      <xdr:rowOff>200024</xdr:rowOff>
    </xdr:from>
    <xdr:to>
      <xdr:col>16</xdr:col>
      <xdr:colOff>514349</xdr:colOff>
      <xdr:row>9</xdr:row>
      <xdr:rowOff>57147</xdr:rowOff>
    </xdr:to>
    <xdr:grpSp>
      <xdr:nvGrpSpPr>
        <xdr:cNvPr id="6" name="Group 18">
          <a:extLst>
            <a:ext uri="{FF2B5EF4-FFF2-40B4-BE49-F238E27FC236}">
              <a16:creationId xmlns:a16="http://schemas.microsoft.com/office/drawing/2014/main" id="{00000000-0008-0000-0300-000006000000}"/>
            </a:ext>
          </a:extLst>
        </xdr:cNvPr>
        <xdr:cNvGrpSpPr/>
      </xdr:nvGrpSpPr>
      <xdr:grpSpPr>
        <a:xfrm>
          <a:off x="7686672" y="752474"/>
          <a:ext cx="2276477" cy="1523998"/>
          <a:chOff x="9058272" y="847722"/>
          <a:chExt cx="2276477" cy="1722758"/>
        </a:xfrm>
      </xdr:grpSpPr>
      <xdr:grpSp>
        <xdr:nvGrpSpPr>
          <xdr:cNvPr id="7" name="Group 7">
            <a:extLst>
              <a:ext uri="{FF2B5EF4-FFF2-40B4-BE49-F238E27FC236}">
                <a16:creationId xmlns:a16="http://schemas.microsoft.com/office/drawing/2014/main" id="{00000000-0008-0000-0300-000007000000}"/>
              </a:ext>
            </a:extLst>
          </xdr:cNvPr>
          <xdr:cNvGrpSpPr/>
        </xdr:nvGrpSpPr>
        <xdr:grpSpPr>
          <a:xfrm>
            <a:off x="9058272" y="847722"/>
            <a:ext cx="2276477" cy="1722758"/>
            <a:chOff x="9136357" y="3352799"/>
            <a:chExt cx="2103141" cy="1452929"/>
          </a:xfrm>
        </xdr:grpSpPr>
        <xdr:grpSp>
          <xdr:nvGrpSpPr>
            <xdr:cNvPr id="10" name="Group 8">
              <a:extLst>
                <a:ext uri="{FF2B5EF4-FFF2-40B4-BE49-F238E27FC236}">
                  <a16:creationId xmlns:a16="http://schemas.microsoft.com/office/drawing/2014/main" id="{00000000-0008-0000-0300-00000A000000}"/>
                </a:ext>
              </a:extLst>
            </xdr:cNvPr>
            <xdr:cNvGrpSpPr/>
          </xdr:nvGrpSpPr>
          <xdr:grpSpPr>
            <a:xfrm>
              <a:off x="9136357" y="3352799"/>
              <a:ext cx="2103141" cy="1452929"/>
              <a:chOff x="9145882" y="3352799"/>
              <a:chExt cx="2103141" cy="1452929"/>
            </a:xfrm>
          </xdr:grpSpPr>
          <xdr:sp macro="" textlink="">
            <xdr:nvSpPr>
              <xdr:cNvPr id="12" name="TextBox 10">
                <a:extLst>
                  <a:ext uri="{FF2B5EF4-FFF2-40B4-BE49-F238E27FC236}">
                    <a16:creationId xmlns:a16="http://schemas.microsoft.com/office/drawing/2014/main" id="{00000000-0008-0000-0300-00000C000000}"/>
                  </a:ext>
                </a:extLst>
              </xdr:cNvPr>
              <xdr:cNvSpPr txBox="1"/>
            </xdr:nvSpPr>
            <xdr:spPr>
              <a:xfrm>
                <a:off x="9696449" y="3352799"/>
                <a:ext cx="1552574" cy="145292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100" b="1">
                    <a:solidFill>
                      <a:srgbClr val="FF0000"/>
                    </a:solidFill>
                    <a:effectLst/>
                    <a:latin typeface="+mn-lt"/>
                    <a:ea typeface="+mn-ea"/>
                    <a:cs typeface="+mn-cs"/>
                  </a:rPr>
                  <a:t>PLEASE CLICK TO SEE DROP DOWN LIST AND SELECT JERSEY AND SHORT</a:t>
                </a:r>
                <a:r>
                  <a:rPr lang="en-US" sz="1100" b="1" baseline="0">
                    <a:solidFill>
                      <a:srgbClr val="FF0000"/>
                    </a:solidFill>
                    <a:effectLst/>
                    <a:latin typeface="+mn-lt"/>
                    <a:ea typeface="+mn-ea"/>
                    <a:cs typeface="+mn-cs"/>
                  </a:rPr>
                  <a:t> </a:t>
                </a:r>
                <a:r>
                  <a:rPr lang="en-US" sz="1100" b="1">
                    <a:solidFill>
                      <a:srgbClr val="FF0000"/>
                    </a:solidFill>
                    <a:effectLst/>
                    <a:latin typeface="+mn-lt"/>
                    <a:ea typeface="+mn-ea"/>
                    <a:cs typeface="+mn-cs"/>
                  </a:rPr>
                  <a:t>INFORMATION</a:t>
                </a:r>
                <a:endParaRPr lang="en-US">
                  <a:solidFill>
                    <a:srgbClr val="FF0000"/>
                  </a:solidFill>
                  <a:effectLst/>
                </a:endParaRPr>
              </a:p>
            </xdr:txBody>
          </xdr:sp>
          <xdr:cxnSp macro="">
            <xdr:nvCxnSpPr>
              <xdr:cNvPr id="13" name="Straight Arrow Connector 11">
                <a:extLst>
                  <a:ext uri="{FF2B5EF4-FFF2-40B4-BE49-F238E27FC236}">
                    <a16:creationId xmlns:a16="http://schemas.microsoft.com/office/drawing/2014/main" id="{00000000-0008-0000-0300-00000D000000}"/>
                  </a:ext>
                </a:extLst>
              </xdr:cNvPr>
              <xdr:cNvCxnSpPr/>
            </xdr:nvCxnSpPr>
            <xdr:spPr>
              <a:xfrm flipH="1">
                <a:off x="9145882" y="3468713"/>
                <a:ext cx="560093" cy="1704"/>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xnSp macro="">
          <xdr:nvCxnSpPr>
            <xdr:cNvPr id="11" name="Straight Arrow Connector 9">
              <a:extLst>
                <a:ext uri="{FF2B5EF4-FFF2-40B4-BE49-F238E27FC236}">
                  <a16:creationId xmlns:a16="http://schemas.microsoft.com/office/drawing/2014/main" id="{00000000-0008-0000-0300-00000B000000}"/>
                </a:ext>
              </a:extLst>
            </xdr:cNvPr>
            <xdr:cNvCxnSpPr/>
          </xdr:nvCxnSpPr>
          <xdr:spPr>
            <a:xfrm flipH="1">
              <a:off x="9153959" y="3827559"/>
              <a:ext cx="532967" cy="955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xnSp macro="">
        <xdr:nvCxnSpPr>
          <xdr:cNvPr id="8" name="Straight Arrow Connector 12">
            <a:extLst>
              <a:ext uri="{FF2B5EF4-FFF2-40B4-BE49-F238E27FC236}">
                <a16:creationId xmlns:a16="http://schemas.microsoft.com/office/drawing/2014/main" id="{00000000-0008-0000-0300-000008000000}"/>
              </a:ext>
            </a:extLst>
          </xdr:cNvPr>
          <xdr:cNvCxnSpPr/>
        </xdr:nvCxnSpPr>
        <xdr:spPr>
          <a:xfrm flipH="1">
            <a:off x="9067800" y="1586160"/>
            <a:ext cx="581027" cy="8093"/>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xnSp macro="">
        <xdr:nvCxnSpPr>
          <xdr:cNvPr id="9" name="Straight Arrow Connector 13">
            <a:extLst>
              <a:ext uri="{FF2B5EF4-FFF2-40B4-BE49-F238E27FC236}">
                <a16:creationId xmlns:a16="http://schemas.microsoft.com/office/drawing/2014/main" id="{00000000-0008-0000-0300-000009000000}"/>
              </a:ext>
            </a:extLst>
          </xdr:cNvPr>
          <xdr:cNvCxnSpPr/>
        </xdr:nvCxnSpPr>
        <xdr:spPr>
          <a:xfrm flipH="1">
            <a:off x="9077325" y="1765758"/>
            <a:ext cx="581027" cy="8974"/>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3</xdr:col>
      <xdr:colOff>57160</xdr:colOff>
      <xdr:row>21</xdr:row>
      <xdr:rowOff>95246</xdr:rowOff>
    </xdr:from>
    <xdr:to>
      <xdr:col>6</xdr:col>
      <xdr:colOff>419103</xdr:colOff>
      <xdr:row>24</xdr:row>
      <xdr:rowOff>228596</xdr:rowOff>
    </xdr:to>
    <xdr:grpSp>
      <xdr:nvGrpSpPr>
        <xdr:cNvPr id="14" name="Group 14">
          <a:extLst>
            <a:ext uri="{FF2B5EF4-FFF2-40B4-BE49-F238E27FC236}">
              <a16:creationId xmlns:a16="http://schemas.microsoft.com/office/drawing/2014/main" id="{00000000-0008-0000-0300-00000E000000}"/>
            </a:ext>
          </a:extLst>
        </xdr:cNvPr>
        <xdr:cNvGrpSpPr/>
      </xdr:nvGrpSpPr>
      <xdr:grpSpPr>
        <a:xfrm>
          <a:off x="1828810" y="5172071"/>
          <a:ext cx="2133593" cy="847725"/>
          <a:chOff x="4000512" y="3535696"/>
          <a:chExt cx="1801694" cy="941054"/>
        </a:xfrm>
      </xdr:grpSpPr>
      <xdr:sp macro="" textlink="">
        <xdr:nvSpPr>
          <xdr:cNvPr id="15" name="TextBox 15">
            <a:extLst>
              <a:ext uri="{FF2B5EF4-FFF2-40B4-BE49-F238E27FC236}">
                <a16:creationId xmlns:a16="http://schemas.microsoft.com/office/drawing/2014/main" id="{00000000-0008-0000-0300-00000F000000}"/>
              </a:ext>
            </a:extLst>
          </xdr:cNvPr>
          <xdr:cNvSpPr txBox="1"/>
        </xdr:nvSpPr>
        <xdr:spPr>
          <a:xfrm>
            <a:off x="4840182" y="3535696"/>
            <a:ext cx="962024" cy="619125"/>
          </a:xfrm>
          <a:prstGeom prst="rect">
            <a:avLst/>
          </a:prstGeom>
          <a:solidFill>
            <a:schemeClr val="lt1"/>
          </a:solidFill>
          <a:ln w="9525" cmpd="sng">
            <a:solidFill>
              <a:schemeClr val="bg1">
                <a:lumMod val="6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CLICK TO SEE DROP DOWN LIST OF SIZES</a:t>
            </a:r>
            <a:endParaRPr lang="en-US" sz="1100">
              <a:solidFill>
                <a:srgbClr val="FF0000"/>
              </a:solidFill>
              <a:effectLst/>
              <a:latin typeface="+mn-lt"/>
              <a:ea typeface="+mn-ea"/>
              <a:cs typeface="+mn-cs"/>
            </a:endParaRPr>
          </a:p>
        </xdr:txBody>
      </xdr:sp>
      <xdr:grpSp>
        <xdr:nvGrpSpPr>
          <xdr:cNvPr id="16" name="Group 17">
            <a:extLst>
              <a:ext uri="{FF2B5EF4-FFF2-40B4-BE49-F238E27FC236}">
                <a16:creationId xmlns:a16="http://schemas.microsoft.com/office/drawing/2014/main" id="{00000000-0008-0000-0300-000010000000}"/>
              </a:ext>
            </a:extLst>
          </xdr:cNvPr>
          <xdr:cNvGrpSpPr/>
        </xdr:nvGrpSpPr>
        <xdr:grpSpPr>
          <a:xfrm>
            <a:off x="4000512" y="3845259"/>
            <a:ext cx="839670" cy="631491"/>
            <a:chOff x="4000512" y="3845259"/>
            <a:chExt cx="839670" cy="631491"/>
          </a:xfrm>
        </xdr:grpSpPr>
        <xdr:cxnSp macro="">
          <xdr:nvCxnSpPr>
            <xdr:cNvPr id="17" name="Elbow Connector 19">
              <a:extLst>
                <a:ext uri="{FF2B5EF4-FFF2-40B4-BE49-F238E27FC236}">
                  <a16:creationId xmlns:a16="http://schemas.microsoft.com/office/drawing/2014/main" id="{00000000-0008-0000-0300-000011000000}"/>
                </a:ext>
              </a:extLst>
            </xdr:cNvPr>
            <xdr:cNvCxnSpPr/>
          </xdr:nvCxnSpPr>
          <xdr:spPr>
            <a:xfrm rot="5400000">
              <a:off x="3866808" y="3997191"/>
              <a:ext cx="613263" cy="345855"/>
            </a:xfrm>
            <a:prstGeom prst="bentConnector3">
              <a:avLst>
                <a:gd name="adj1" fmla="val 50000"/>
              </a:avLst>
            </a:prstGeom>
            <a:ln>
              <a:tailEnd type="arrow"/>
            </a:ln>
          </xdr:spPr>
          <xdr:style>
            <a:lnRef idx="3">
              <a:schemeClr val="accent2"/>
            </a:lnRef>
            <a:fillRef idx="0">
              <a:schemeClr val="accent2"/>
            </a:fillRef>
            <a:effectRef idx="2">
              <a:schemeClr val="accent2"/>
            </a:effectRef>
            <a:fontRef idx="minor">
              <a:schemeClr val="tx1"/>
            </a:fontRef>
          </xdr:style>
        </xdr:cxnSp>
        <xdr:cxnSp macro="">
          <xdr:nvCxnSpPr>
            <xdr:cNvPr id="18" name="Straight Connector 20">
              <a:extLst>
                <a:ext uri="{FF2B5EF4-FFF2-40B4-BE49-F238E27FC236}">
                  <a16:creationId xmlns:a16="http://schemas.microsoft.com/office/drawing/2014/main" id="{00000000-0008-0000-0300-000012000000}"/>
                </a:ext>
              </a:extLst>
            </xdr:cNvPr>
            <xdr:cNvCxnSpPr>
              <a:endCxn id="15" idx="1"/>
            </xdr:cNvCxnSpPr>
          </xdr:nvCxnSpPr>
          <xdr:spPr>
            <a:xfrm flipV="1">
              <a:off x="4338323" y="3845259"/>
              <a:ext cx="501859" cy="7651"/>
            </a:xfrm>
            <a:prstGeom prst="line">
              <a:avLst/>
            </a:prstGeom>
          </xdr:spPr>
          <xdr:style>
            <a:lnRef idx="3">
              <a:schemeClr val="accent2"/>
            </a:lnRef>
            <a:fillRef idx="0">
              <a:schemeClr val="accent2"/>
            </a:fillRef>
            <a:effectRef idx="2">
              <a:schemeClr val="accent2"/>
            </a:effectRef>
            <a:fontRef idx="minor">
              <a:schemeClr val="tx1"/>
            </a:fontRef>
          </xdr:style>
        </xdr:cxnSp>
      </xdr:grpSp>
    </xdr:grpSp>
    <xdr:clientData/>
  </xdr:twoCellAnchor>
  <xdr:twoCellAnchor editAs="oneCell">
    <xdr:from>
      <xdr:col>0</xdr:col>
      <xdr:colOff>114300</xdr:colOff>
      <xdr:row>0</xdr:row>
      <xdr:rowOff>0</xdr:rowOff>
    </xdr:from>
    <xdr:to>
      <xdr:col>1</xdr:col>
      <xdr:colOff>358875</xdr:colOff>
      <xdr:row>1</xdr:row>
      <xdr:rowOff>38807</xdr:rowOff>
    </xdr:to>
    <xdr:pic>
      <xdr:nvPicPr>
        <xdr:cNvPr id="19" name="Picture 26">
          <a:extLst>
            <a:ext uri="{FF2B5EF4-FFF2-40B4-BE49-F238E27FC236}">
              <a16:creationId xmlns:a16="http://schemas.microsoft.com/office/drawing/2014/main" id="{00000000-0008-0000-0300-00001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4300" y="0"/>
          <a:ext cx="835125" cy="353132"/>
        </a:xfrm>
        <a:prstGeom prst="rect">
          <a:avLst/>
        </a:prstGeom>
      </xdr:spPr>
    </xdr:pic>
    <xdr:clientData/>
  </xdr:twoCellAnchor>
  <xdr:twoCellAnchor>
    <xdr:from>
      <xdr:col>8</xdr:col>
      <xdr:colOff>190502</xdr:colOff>
      <xdr:row>22</xdr:row>
      <xdr:rowOff>114303</xdr:rowOff>
    </xdr:from>
    <xdr:to>
      <xdr:col>9</xdr:col>
      <xdr:colOff>66675</xdr:colOff>
      <xdr:row>24</xdr:row>
      <xdr:rowOff>110533</xdr:rowOff>
    </xdr:to>
    <xdr:cxnSp macro="">
      <xdr:nvCxnSpPr>
        <xdr:cNvPr id="20" name="Elbow Connector 19">
          <a:extLst>
            <a:ext uri="{FF2B5EF4-FFF2-40B4-BE49-F238E27FC236}">
              <a16:creationId xmlns:a16="http://schemas.microsoft.com/office/drawing/2014/main" id="{00000000-0008-0000-0300-000014000000}"/>
            </a:ext>
          </a:extLst>
        </xdr:cNvPr>
        <xdr:cNvCxnSpPr/>
      </xdr:nvCxnSpPr>
      <xdr:spPr>
        <a:xfrm rot="16200000" flipH="1">
          <a:off x="4912024" y="5908381"/>
          <a:ext cx="472480" cy="466723"/>
        </a:xfrm>
        <a:prstGeom prst="bentConnector3">
          <a:avLst>
            <a:gd name="adj1" fmla="val 50000"/>
          </a:avLst>
        </a:prstGeom>
        <a:ln>
          <a:tailEnd type="arrow"/>
        </a:ln>
      </xdr:spPr>
      <xdr:style>
        <a:lnRef idx="3">
          <a:schemeClr val="accent2"/>
        </a:lnRef>
        <a:fillRef idx="0">
          <a:schemeClr val="accent2"/>
        </a:fillRef>
        <a:effectRef idx="2">
          <a:schemeClr val="accent2"/>
        </a:effectRef>
        <a:fontRef idx="minor">
          <a:schemeClr val="tx1"/>
        </a:fontRef>
      </xdr:style>
    </xdr:cxnSp>
    <xdr:clientData/>
  </xdr:twoCellAnchor>
  <xdr:twoCellAnchor>
    <xdr:from>
      <xdr:col>6</xdr:col>
      <xdr:colOff>419101</xdr:colOff>
      <xdr:row>22</xdr:row>
      <xdr:rowOff>133350</xdr:rowOff>
    </xdr:from>
    <xdr:to>
      <xdr:col>8</xdr:col>
      <xdr:colOff>180975</xdr:colOff>
      <xdr:row>22</xdr:row>
      <xdr:rowOff>135987</xdr:rowOff>
    </xdr:to>
    <xdr:cxnSp macro="">
      <xdr:nvCxnSpPr>
        <xdr:cNvPr id="21" name="Conector recto 20">
          <a:extLst>
            <a:ext uri="{FF2B5EF4-FFF2-40B4-BE49-F238E27FC236}">
              <a16:creationId xmlns:a16="http://schemas.microsoft.com/office/drawing/2014/main" id="{00000000-0008-0000-0300-000015000000}"/>
            </a:ext>
          </a:extLst>
        </xdr:cNvPr>
        <xdr:cNvCxnSpPr>
          <a:stCxn id="15" idx="3"/>
        </xdr:cNvCxnSpPr>
      </xdr:nvCxnSpPr>
      <xdr:spPr>
        <a:xfrm flipV="1">
          <a:off x="3962401" y="5924550"/>
          <a:ext cx="942974" cy="2637"/>
        </a:xfrm>
        <a:prstGeom prst="line">
          <a:avLst/>
        </a:prstGeom>
      </xdr:spPr>
      <xdr:style>
        <a:lnRef idx="3">
          <a:schemeClr val="accent2"/>
        </a:lnRef>
        <a:fillRef idx="0">
          <a:schemeClr val="accent2"/>
        </a:fillRef>
        <a:effectRef idx="2">
          <a:schemeClr val="accent2"/>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14</xdr:col>
          <xdr:colOff>561975</xdr:colOff>
          <xdr:row>23</xdr:row>
          <xdr:rowOff>228600</xdr:rowOff>
        </xdr:from>
        <xdr:to>
          <xdr:col>15</xdr:col>
          <xdr:colOff>476250</xdr:colOff>
          <xdr:row>24</xdr:row>
          <xdr:rowOff>190500</xdr:rowOff>
        </xdr:to>
        <xdr:sp macro="" textlink="">
          <xdr:nvSpPr>
            <xdr:cNvPr id="3073" name="Option Button 1" hidden="1">
              <a:extLst>
                <a:ext uri="{63B3BB69-23CF-44E3-9099-C40C66FF867C}">
                  <a14:compatExt spid="_x0000_s3073"/>
                </a:ext>
                <a:ext uri="{FF2B5EF4-FFF2-40B4-BE49-F238E27FC236}">
                  <a16:creationId xmlns:a16="http://schemas.microsoft.com/office/drawing/2014/main" id="{00000000-0008-0000-0300-00000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561975</xdr:colOff>
          <xdr:row>24</xdr:row>
          <xdr:rowOff>200025</xdr:rowOff>
        </xdr:from>
        <xdr:to>
          <xdr:col>19</xdr:col>
          <xdr:colOff>561975</xdr:colOff>
          <xdr:row>25</xdr:row>
          <xdr:rowOff>161925</xdr:rowOff>
        </xdr:to>
        <xdr:sp macro="" textlink="">
          <xdr:nvSpPr>
            <xdr:cNvPr id="3074" name="Option Button 2" hidden="1">
              <a:extLst>
                <a:ext uri="{63B3BB69-23CF-44E3-9099-C40C66FF867C}">
                  <a14:compatExt spid="_x0000_s3074"/>
                </a:ext>
                <a:ext uri="{FF2B5EF4-FFF2-40B4-BE49-F238E27FC236}">
                  <a16:creationId xmlns:a16="http://schemas.microsoft.com/office/drawing/2014/main" id="{00000000-0008-0000-0300-00000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US" sz="800" b="0" i="0" u="none" strike="noStrike" baseline="0">
                  <a:solidFill>
                    <a:srgbClr val="000000"/>
                  </a:solidFill>
                  <a:latin typeface="Segoe UI"/>
                  <a:cs typeface="Segoe UI"/>
                </a:rPr>
                <a:t>Yes, numbers/sizes match the numbers/sizes on the jerseys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561975</xdr:colOff>
          <xdr:row>25</xdr:row>
          <xdr:rowOff>114300</xdr:rowOff>
        </xdr:from>
        <xdr:to>
          <xdr:col>19</xdr:col>
          <xdr:colOff>504825</xdr:colOff>
          <xdr:row>27</xdr:row>
          <xdr:rowOff>19050</xdr:rowOff>
        </xdr:to>
        <xdr:sp macro="" textlink="">
          <xdr:nvSpPr>
            <xdr:cNvPr id="3075" name="Option Button 3" hidden="1">
              <a:extLst>
                <a:ext uri="{63B3BB69-23CF-44E3-9099-C40C66FF867C}">
                  <a14:compatExt spid="_x0000_s3075"/>
                </a:ext>
                <a:ext uri="{FF2B5EF4-FFF2-40B4-BE49-F238E27FC236}">
                  <a16:creationId xmlns:a16="http://schemas.microsoft.com/office/drawing/2014/main" id="{00000000-0008-0000-0300-00000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US" sz="800" b="0" i="0" u="none" strike="noStrike" baseline="0">
                  <a:solidFill>
                    <a:srgbClr val="000000"/>
                  </a:solidFill>
                  <a:latin typeface="Segoe UI"/>
                  <a:cs typeface="Segoe UI"/>
                </a:rPr>
                <a:t>Yes, numbers/sizes do not match the numbers/sizes on the jerseys</a:t>
              </a:r>
            </a:p>
          </xdr:txBody>
        </xdr:sp>
        <xdr:clientData/>
      </xdr:twoCellAnchor>
    </mc:Choice>
    <mc:Fallback/>
  </mc:AlternateContent>
  <xdr:twoCellAnchor>
    <xdr:from>
      <xdr:col>13</xdr:col>
      <xdr:colOff>19047</xdr:colOff>
      <xdr:row>8</xdr:row>
      <xdr:rowOff>123826</xdr:rowOff>
    </xdr:from>
    <xdr:to>
      <xdr:col>14</xdr:col>
      <xdr:colOff>9524</xdr:colOff>
      <xdr:row>8</xdr:row>
      <xdr:rowOff>134245</xdr:rowOff>
    </xdr:to>
    <xdr:cxnSp macro="">
      <xdr:nvCxnSpPr>
        <xdr:cNvPr id="49" name="Straight Arrow Connector 13">
          <a:extLst>
            <a:ext uri="{FF2B5EF4-FFF2-40B4-BE49-F238E27FC236}">
              <a16:creationId xmlns:a16="http://schemas.microsoft.com/office/drawing/2014/main" id="{00000000-0008-0000-0300-000031000000}"/>
            </a:ext>
          </a:extLst>
        </xdr:cNvPr>
        <xdr:cNvCxnSpPr/>
      </xdr:nvCxnSpPr>
      <xdr:spPr>
        <a:xfrm flipH="1">
          <a:off x="7696197" y="2581276"/>
          <a:ext cx="581027" cy="10419"/>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19050</xdr:colOff>
      <xdr:row>2</xdr:row>
      <xdr:rowOff>0</xdr:rowOff>
    </xdr:from>
    <xdr:to>
      <xdr:col>20</xdr:col>
      <xdr:colOff>380999</xdr:colOff>
      <xdr:row>2</xdr:row>
      <xdr:rowOff>200024</xdr:rowOff>
    </xdr:to>
    <xdr:sp macro="" textlink="">
      <xdr:nvSpPr>
        <xdr:cNvPr id="27" name="Rectangle 3">
          <a:hlinkClick xmlns:r="http://schemas.openxmlformats.org/officeDocument/2006/relationships" r:id="rId2"/>
          <a:extLst>
            <a:ext uri="{FF2B5EF4-FFF2-40B4-BE49-F238E27FC236}">
              <a16:creationId xmlns:a16="http://schemas.microsoft.com/office/drawing/2014/main" id="{00000000-0008-0000-0300-00001B000000}"/>
            </a:ext>
          </a:extLst>
        </xdr:cNvPr>
        <xdr:cNvSpPr/>
      </xdr:nvSpPr>
      <xdr:spPr>
        <a:xfrm>
          <a:off x="10648950" y="552450"/>
          <a:ext cx="1543049" cy="20002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400" b="1"/>
            <a:t>INDEX</a:t>
          </a:r>
        </a:p>
      </xdr:txBody>
    </xdr:sp>
    <xdr:clientData/>
  </xdr:twoCellAnchor>
  <xdr:twoCellAnchor>
    <xdr:from>
      <xdr:col>18</xdr:col>
      <xdr:colOff>19050</xdr:colOff>
      <xdr:row>13</xdr:row>
      <xdr:rowOff>171450</xdr:rowOff>
    </xdr:from>
    <xdr:to>
      <xdr:col>20</xdr:col>
      <xdr:colOff>428626</xdr:colOff>
      <xdr:row>14</xdr:row>
      <xdr:rowOff>104775</xdr:rowOff>
    </xdr:to>
    <xdr:sp macro="" textlink="">
      <xdr:nvSpPr>
        <xdr:cNvPr id="29" name="Rectangle 7">
          <a:hlinkClick xmlns:r="http://schemas.openxmlformats.org/officeDocument/2006/relationships" r:id="rId3"/>
          <a:extLst>
            <a:ext uri="{FF2B5EF4-FFF2-40B4-BE49-F238E27FC236}">
              <a16:creationId xmlns:a16="http://schemas.microsoft.com/office/drawing/2014/main" id="{00000000-0008-0000-0300-00001D000000}"/>
            </a:ext>
          </a:extLst>
        </xdr:cNvPr>
        <xdr:cNvSpPr/>
      </xdr:nvSpPr>
      <xdr:spPr>
        <a:xfrm>
          <a:off x="10648950" y="3343275"/>
          <a:ext cx="1590676" cy="17145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200" b="1"/>
            <a:t>DECORATIONS</a:t>
          </a:r>
        </a:p>
      </xdr:txBody>
    </xdr:sp>
    <xdr:clientData/>
  </xdr:twoCellAnchor>
  <xdr:twoCellAnchor>
    <xdr:from>
      <xdr:col>18</xdr:col>
      <xdr:colOff>0</xdr:colOff>
      <xdr:row>5</xdr:row>
      <xdr:rowOff>57150</xdr:rowOff>
    </xdr:from>
    <xdr:to>
      <xdr:col>20</xdr:col>
      <xdr:colOff>352425</xdr:colOff>
      <xdr:row>6</xdr:row>
      <xdr:rowOff>38100</xdr:rowOff>
    </xdr:to>
    <xdr:sp macro="" textlink="">
      <xdr:nvSpPr>
        <xdr:cNvPr id="30" name="Rectangle 4">
          <a:hlinkClick xmlns:r="http://schemas.openxmlformats.org/officeDocument/2006/relationships" r:id="rId4"/>
          <a:extLst>
            <a:ext uri="{FF2B5EF4-FFF2-40B4-BE49-F238E27FC236}">
              <a16:creationId xmlns:a16="http://schemas.microsoft.com/office/drawing/2014/main" id="{00000000-0008-0000-0300-00001E000000}"/>
            </a:ext>
          </a:extLst>
        </xdr:cNvPr>
        <xdr:cNvSpPr/>
      </xdr:nvSpPr>
      <xdr:spPr>
        <a:xfrm>
          <a:off x="10629900" y="1323975"/>
          <a:ext cx="1533525" cy="2190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600" b="1">
              <a:solidFill>
                <a:schemeClr val="dk1"/>
              </a:solidFill>
              <a:effectLst/>
              <a:latin typeface="+mn-lt"/>
              <a:ea typeface="+mn-ea"/>
              <a:cs typeface="+mn-cs"/>
            </a:rPr>
            <a:t>WOMENS</a:t>
          </a:r>
          <a:r>
            <a:rPr lang="en-US" sz="600" b="1" baseline="0">
              <a:solidFill>
                <a:schemeClr val="dk1"/>
              </a:solidFill>
              <a:effectLst/>
              <a:latin typeface="+mn-lt"/>
              <a:ea typeface="+mn-ea"/>
              <a:cs typeface="+mn-cs"/>
            </a:rPr>
            <a:t> BOTTOMS WITH NUMBERS</a:t>
          </a:r>
          <a:endParaRPr lang="es-US" sz="800">
            <a:effectLst/>
          </a:endParaRPr>
        </a:p>
      </xdr:txBody>
    </xdr:sp>
    <xdr:clientData/>
  </xdr:twoCellAnchor>
  <xdr:twoCellAnchor>
    <xdr:from>
      <xdr:col>18</xdr:col>
      <xdr:colOff>38099</xdr:colOff>
      <xdr:row>9</xdr:row>
      <xdr:rowOff>180974</xdr:rowOff>
    </xdr:from>
    <xdr:to>
      <xdr:col>20</xdr:col>
      <xdr:colOff>428625</xdr:colOff>
      <xdr:row>10</xdr:row>
      <xdr:rowOff>104775</xdr:rowOff>
    </xdr:to>
    <xdr:sp macro="" textlink="">
      <xdr:nvSpPr>
        <xdr:cNvPr id="31" name="Rectangle 4">
          <a:hlinkClick xmlns:r="http://schemas.openxmlformats.org/officeDocument/2006/relationships" r:id="rId5"/>
          <a:extLst>
            <a:ext uri="{FF2B5EF4-FFF2-40B4-BE49-F238E27FC236}">
              <a16:creationId xmlns:a16="http://schemas.microsoft.com/office/drawing/2014/main" id="{00000000-0008-0000-0300-00001F000000}"/>
            </a:ext>
          </a:extLst>
        </xdr:cNvPr>
        <xdr:cNvSpPr/>
      </xdr:nvSpPr>
      <xdr:spPr>
        <a:xfrm>
          <a:off x="10667999" y="2400299"/>
          <a:ext cx="1571626" cy="161926"/>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700" b="1">
              <a:solidFill>
                <a:schemeClr val="dk1"/>
              </a:solidFill>
              <a:effectLst/>
              <a:latin typeface="+mn-lt"/>
              <a:ea typeface="+mn-ea"/>
              <a:cs typeface="+mn-cs"/>
            </a:rPr>
            <a:t>MENS</a:t>
          </a:r>
          <a:r>
            <a:rPr lang="en-US" sz="700" b="1" baseline="0">
              <a:solidFill>
                <a:schemeClr val="dk1"/>
              </a:solidFill>
              <a:effectLst/>
              <a:latin typeface="+mn-lt"/>
              <a:ea typeface="+mn-ea"/>
              <a:cs typeface="+mn-cs"/>
            </a:rPr>
            <a:t> SHORTS WITH NUMBERS (FILL IN)</a:t>
          </a:r>
          <a:endParaRPr lang="es-US" sz="700">
            <a:effectLst/>
          </a:endParaRPr>
        </a:p>
      </xdr:txBody>
    </xdr:sp>
    <xdr:clientData/>
  </xdr:twoCellAnchor>
  <xdr:twoCellAnchor>
    <xdr:from>
      <xdr:col>18</xdr:col>
      <xdr:colOff>19049</xdr:colOff>
      <xdr:row>10</xdr:row>
      <xdr:rowOff>161926</xdr:rowOff>
    </xdr:from>
    <xdr:to>
      <xdr:col>20</xdr:col>
      <xdr:colOff>466724</xdr:colOff>
      <xdr:row>11</xdr:row>
      <xdr:rowOff>152401</xdr:rowOff>
    </xdr:to>
    <xdr:sp macro="" textlink="">
      <xdr:nvSpPr>
        <xdr:cNvPr id="32" name="Rectangle 4">
          <a:hlinkClick xmlns:r="http://schemas.openxmlformats.org/officeDocument/2006/relationships" r:id="rId6"/>
          <a:extLst>
            <a:ext uri="{FF2B5EF4-FFF2-40B4-BE49-F238E27FC236}">
              <a16:creationId xmlns:a16="http://schemas.microsoft.com/office/drawing/2014/main" id="{00000000-0008-0000-0300-000020000000}"/>
            </a:ext>
          </a:extLst>
        </xdr:cNvPr>
        <xdr:cNvSpPr/>
      </xdr:nvSpPr>
      <xdr:spPr>
        <a:xfrm>
          <a:off x="10648949" y="2619376"/>
          <a:ext cx="1628775" cy="22860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600" b="1">
              <a:solidFill>
                <a:schemeClr val="dk1"/>
              </a:solidFill>
              <a:effectLst/>
              <a:latin typeface="+mn-lt"/>
              <a:ea typeface="+mn-ea"/>
              <a:cs typeface="+mn-cs"/>
            </a:rPr>
            <a:t>WOMENS JERSEYS &amp;</a:t>
          </a:r>
          <a:r>
            <a:rPr lang="en-US" sz="600" b="1" baseline="0">
              <a:solidFill>
                <a:schemeClr val="dk1"/>
              </a:solidFill>
              <a:effectLst/>
              <a:latin typeface="+mn-lt"/>
              <a:ea typeface="+mn-ea"/>
              <a:cs typeface="+mn-cs"/>
            </a:rPr>
            <a:t> BOTTOMS (FILL IN)</a:t>
          </a:r>
          <a:endParaRPr lang="es-US" sz="800">
            <a:effectLst/>
          </a:endParaRPr>
        </a:p>
      </xdr:txBody>
    </xdr:sp>
    <xdr:clientData/>
  </xdr:twoCellAnchor>
  <xdr:twoCellAnchor>
    <xdr:from>
      <xdr:col>18</xdr:col>
      <xdr:colOff>28573</xdr:colOff>
      <xdr:row>12</xdr:row>
      <xdr:rowOff>9525</xdr:rowOff>
    </xdr:from>
    <xdr:to>
      <xdr:col>20</xdr:col>
      <xdr:colOff>428625</xdr:colOff>
      <xdr:row>13</xdr:row>
      <xdr:rowOff>66674</xdr:rowOff>
    </xdr:to>
    <xdr:sp macro="" textlink="">
      <xdr:nvSpPr>
        <xdr:cNvPr id="33" name="Rectangle 4">
          <a:hlinkClick xmlns:r="http://schemas.openxmlformats.org/officeDocument/2006/relationships" r:id="rId7"/>
          <a:extLst>
            <a:ext uri="{FF2B5EF4-FFF2-40B4-BE49-F238E27FC236}">
              <a16:creationId xmlns:a16="http://schemas.microsoft.com/office/drawing/2014/main" id="{00000000-0008-0000-0300-000021000000}"/>
            </a:ext>
          </a:extLst>
        </xdr:cNvPr>
        <xdr:cNvSpPr/>
      </xdr:nvSpPr>
      <xdr:spPr>
        <a:xfrm>
          <a:off x="10658473" y="2943225"/>
          <a:ext cx="1581152" cy="29527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600" b="1">
              <a:solidFill>
                <a:schemeClr val="dk1"/>
              </a:solidFill>
              <a:effectLst/>
              <a:latin typeface="+mn-lt"/>
              <a:ea typeface="+mn-ea"/>
              <a:cs typeface="+mn-cs"/>
            </a:rPr>
            <a:t>WOMENS</a:t>
          </a:r>
          <a:r>
            <a:rPr lang="en-US" sz="600" b="1" baseline="0">
              <a:solidFill>
                <a:schemeClr val="dk1"/>
              </a:solidFill>
              <a:effectLst/>
              <a:latin typeface="+mn-lt"/>
              <a:ea typeface="+mn-ea"/>
              <a:cs typeface="+mn-cs"/>
            </a:rPr>
            <a:t> BOTTOMS WITH NUMBERS (FILL IN)</a:t>
          </a:r>
          <a:endParaRPr lang="es-US" sz="800">
            <a:effectLst/>
          </a:endParaRPr>
        </a:p>
      </xdr:txBody>
    </xdr:sp>
    <xdr:clientData/>
  </xdr:twoCellAnchor>
  <xdr:twoCellAnchor>
    <xdr:from>
      <xdr:col>18</xdr:col>
      <xdr:colOff>9525</xdr:colOff>
      <xdr:row>8</xdr:row>
      <xdr:rowOff>104774</xdr:rowOff>
    </xdr:from>
    <xdr:to>
      <xdr:col>20</xdr:col>
      <xdr:colOff>428625</xdr:colOff>
      <xdr:row>9</xdr:row>
      <xdr:rowOff>104774</xdr:rowOff>
    </xdr:to>
    <xdr:sp macro="" textlink="">
      <xdr:nvSpPr>
        <xdr:cNvPr id="34" name="Rectangle 4">
          <a:hlinkClick xmlns:r="http://schemas.openxmlformats.org/officeDocument/2006/relationships" r:id="rId8"/>
          <a:extLst>
            <a:ext uri="{FF2B5EF4-FFF2-40B4-BE49-F238E27FC236}">
              <a16:creationId xmlns:a16="http://schemas.microsoft.com/office/drawing/2014/main" id="{00000000-0008-0000-0300-000022000000}"/>
            </a:ext>
          </a:extLst>
        </xdr:cNvPr>
        <xdr:cNvSpPr/>
      </xdr:nvSpPr>
      <xdr:spPr>
        <a:xfrm>
          <a:off x="10639425" y="2085974"/>
          <a:ext cx="1600200" cy="2381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700" b="1"/>
            <a:t>MENS</a:t>
          </a:r>
          <a:r>
            <a:rPr lang="en-US" sz="700" b="1" baseline="0"/>
            <a:t> JERSEYS &amp; SHORTS (FILL IN)</a:t>
          </a:r>
          <a:endParaRPr lang="en-US" sz="700" b="1"/>
        </a:p>
      </xdr:txBody>
    </xdr:sp>
    <xdr:clientData/>
  </xdr:twoCellAnchor>
  <xdr:twoCellAnchor>
    <xdr:from>
      <xdr:col>18</xdr:col>
      <xdr:colOff>9525</xdr:colOff>
      <xdr:row>3</xdr:row>
      <xdr:rowOff>28575</xdr:rowOff>
    </xdr:from>
    <xdr:to>
      <xdr:col>20</xdr:col>
      <xdr:colOff>381000</xdr:colOff>
      <xdr:row>4</xdr:row>
      <xdr:rowOff>9525</xdr:rowOff>
    </xdr:to>
    <xdr:sp macro="" textlink="">
      <xdr:nvSpPr>
        <xdr:cNvPr id="35" name="Rectangle 4">
          <a:hlinkClick xmlns:r="http://schemas.openxmlformats.org/officeDocument/2006/relationships" r:id="rId9"/>
          <a:extLst>
            <a:ext uri="{FF2B5EF4-FFF2-40B4-BE49-F238E27FC236}">
              <a16:creationId xmlns:a16="http://schemas.microsoft.com/office/drawing/2014/main" id="{00000000-0008-0000-0300-000023000000}"/>
            </a:ext>
          </a:extLst>
        </xdr:cNvPr>
        <xdr:cNvSpPr/>
      </xdr:nvSpPr>
      <xdr:spPr>
        <a:xfrm>
          <a:off x="10639425" y="819150"/>
          <a:ext cx="1552575" cy="2190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MENS</a:t>
          </a:r>
          <a:r>
            <a:rPr lang="en-US" sz="1000" b="1" baseline="0"/>
            <a:t> JERSEYS &amp; SHORTS</a:t>
          </a:r>
          <a:endParaRPr lang="en-US" sz="1000" b="1"/>
        </a:p>
      </xdr:txBody>
    </xdr:sp>
    <xdr:clientData/>
  </xdr:twoCellAnchor>
  <xdr:twoCellAnchor>
    <xdr:from>
      <xdr:col>18</xdr:col>
      <xdr:colOff>9525</xdr:colOff>
      <xdr:row>4</xdr:row>
      <xdr:rowOff>76200</xdr:rowOff>
    </xdr:from>
    <xdr:to>
      <xdr:col>20</xdr:col>
      <xdr:colOff>371475</xdr:colOff>
      <xdr:row>5</xdr:row>
      <xdr:rowOff>0</xdr:rowOff>
    </xdr:to>
    <xdr:sp macro="" textlink="">
      <xdr:nvSpPr>
        <xdr:cNvPr id="36" name="Rectangle 4">
          <a:hlinkClick xmlns:r="http://schemas.openxmlformats.org/officeDocument/2006/relationships" r:id="rId10"/>
          <a:extLst>
            <a:ext uri="{FF2B5EF4-FFF2-40B4-BE49-F238E27FC236}">
              <a16:creationId xmlns:a16="http://schemas.microsoft.com/office/drawing/2014/main" id="{00000000-0008-0000-0300-000024000000}"/>
            </a:ext>
          </a:extLst>
        </xdr:cNvPr>
        <xdr:cNvSpPr/>
      </xdr:nvSpPr>
      <xdr:spPr>
        <a:xfrm>
          <a:off x="10639425" y="1104900"/>
          <a:ext cx="1543050" cy="2381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a:t>MENS</a:t>
          </a:r>
          <a:r>
            <a:rPr lang="en-US" sz="800" b="1" baseline="0"/>
            <a:t> SHORTS WITH NUMBERS</a:t>
          </a:r>
          <a:endParaRPr lang="en-US" sz="800" b="1"/>
        </a:p>
      </xdr:txBody>
    </xdr:sp>
    <xdr:clientData/>
  </xdr:twoCellAnchor>
  <xdr:twoCellAnchor>
    <xdr:from>
      <xdr:col>17</xdr:col>
      <xdr:colOff>561975</xdr:colOff>
      <xdr:row>6</xdr:row>
      <xdr:rowOff>76200</xdr:rowOff>
    </xdr:from>
    <xdr:to>
      <xdr:col>20</xdr:col>
      <xdr:colOff>371475</xdr:colOff>
      <xdr:row>7</xdr:row>
      <xdr:rowOff>19050</xdr:rowOff>
    </xdr:to>
    <xdr:sp macro="" textlink="">
      <xdr:nvSpPr>
        <xdr:cNvPr id="37" name="Rectangle 4">
          <a:hlinkClick xmlns:r="http://schemas.openxmlformats.org/officeDocument/2006/relationships" r:id="rId11"/>
          <a:extLst>
            <a:ext uri="{FF2B5EF4-FFF2-40B4-BE49-F238E27FC236}">
              <a16:creationId xmlns:a16="http://schemas.microsoft.com/office/drawing/2014/main" id="{00000000-0008-0000-0300-000025000000}"/>
            </a:ext>
          </a:extLst>
        </xdr:cNvPr>
        <xdr:cNvSpPr/>
      </xdr:nvSpPr>
      <xdr:spPr>
        <a:xfrm>
          <a:off x="10601325" y="1581150"/>
          <a:ext cx="1581150" cy="1809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baseline="0"/>
            <a:t>YOUTHS JERSEYS &amp; SHORTS </a:t>
          </a:r>
          <a:endParaRPr lang="en-US" sz="800" b="1"/>
        </a:p>
      </xdr:txBody>
    </xdr:sp>
    <xdr:clientData/>
  </xdr:twoCellAnchor>
  <xdr:twoCellAnchor>
    <xdr:from>
      <xdr:col>17</xdr:col>
      <xdr:colOff>571500</xdr:colOff>
      <xdr:row>7</xdr:row>
      <xdr:rowOff>57151</xdr:rowOff>
    </xdr:from>
    <xdr:to>
      <xdr:col>20</xdr:col>
      <xdr:colOff>381000</xdr:colOff>
      <xdr:row>8</xdr:row>
      <xdr:rowOff>28576</xdr:rowOff>
    </xdr:to>
    <xdr:sp macro="" textlink="">
      <xdr:nvSpPr>
        <xdr:cNvPr id="38" name="Rectangle 4">
          <a:hlinkClick xmlns:r="http://schemas.openxmlformats.org/officeDocument/2006/relationships" r:id="rId12"/>
          <a:extLst>
            <a:ext uri="{FF2B5EF4-FFF2-40B4-BE49-F238E27FC236}">
              <a16:creationId xmlns:a16="http://schemas.microsoft.com/office/drawing/2014/main" id="{00000000-0008-0000-0300-000026000000}"/>
            </a:ext>
          </a:extLst>
        </xdr:cNvPr>
        <xdr:cNvSpPr/>
      </xdr:nvSpPr>
      <xdr:spPr>
        <a:xfrm>
          <a:off x="10610850" y="1800226"/>
          <a:ext cx="1581150" cy="20955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700" b="1" baseline="0"/>
            <a:t>YOUTHS SHORTS WITH NUMBERS</a:t>
          </a:r>
          <a:endParaRPr lang="en-US" sz="700" b="1"/>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12</xdr:col>
      <xdr:colOff>571500</xdr:colOff>
      <xdr:row>2</xdr:row>
      <xdr:rowOff>85724</xdr:rowOff>
    </xdr:from>
    <xdr:to>
      <xdr:col>16</xdr:col>
      <xdr:colOff>95249</xdr:colOff>
      <xdr:row>7</xdr:row>
      <xdr:rowOff>76199</xdr:rowOff>
    </xdr:to>
    <xdr:grpSp>
      <xdr:nvGrpSpPr>
        <xdr:cNvPr id="5" name="Group 18">
          <a:extLst>
            <a:ext uri="{FF2B5EF4-FFF2-40B4-BE49-F238E27FC236}">
              <a16:creationId xmlns:a16="http://schemas.microsoft.com/office/drawing/2014/main" id="{00000000-0008-0000-0400-000005000000}"/>
            </a:ext>
          </a:extLst>
        </xdr:cNvPr>
        <xdr:cNvGrpSpPr/>
      </xdr:nvGrpSpPr>
      <xdr:grpSpPr>
        <a:xfrm>
          <a:off x="7658100" y="638174"/>
          <a:ext cx="1885949" cy="1181100"/>
          <a:chOff x="9448800" y="847724"/>
          <a:chExt cx="1885949" cy="1419225"/>
        </a:xfrm>
      </xdr:grpSpPr>
      <xdr:grpSp>
        <xdr:nvGrpSpPr>
          <xdr:cNvPr id="6" name="Group 7">
            <a:extLst>
              <a:ext uri="{FF2B5EF4-FFF2-40B4-BE49-F238E27FC236}">
                <a16:creationId xmlns:a16="http://schemas.microsoft.com/office/drawing/2014/main" id="{00000000-0008-0000-0400-000006000000}"/>
              </a:ext>
            </a:extLst>
          </xdr:cNvPr>
          <xdr:cNvGrpSpPr/>
        </xdr:nvGrpSpPr>
        <xdr:grpSpPr>
          <a:xfrm>
            <a:off x="9458326" y="847724"/>
            <a:ext cx="1876423" cy="1419225"/>
            <a:chOff x="9505950" y="3352800"/>
            <a:chExt cx="1733548" cy="1196937"/>
          </a:xfrm>
        </xdr:grpSpPr>
        <xdr:grpSp>
          <xdr:nvGrpSpPr>
            <xdr:cNvPr id="9" name="Group 8">
              <a:extLst>
                <a:ext uri="{FF2B5EF4-FFF2-40B4-BE49-F238E27FC236}">
                  <a16:creationId xmlns:a16="http://schemas.microsoft.com/office/drawing/2014/main" id="{00000000-0008-0000-0400-000009000000}"/>
                </a:ext>
              </a:extLst>
            </xdr:cNvPr>
            <xdr:cNvGrpSpPr/>
          </xdr:nvGrpSpPr>
          <xdr:grpSpPr>
            <a:xfrm>
              <a:off x="9505950" y="3352800"/>
              <a:ext cx="1733548" cy="1196937"/>
              <a:chOff x="9515475" y="3352800"/>
              <a:chExt cx="1733548" cy="1196937"/>
            </a:xfrm>
          </xdr:grpSpPr>
          <xdr:sp macro="" textlink="">
            <xdr:nvSpPr>
              <xdr:cNvPr id="11" name="TextBox 10">
                <a:extLst>
                  <a:ext uri="{FF2B5EF4-FFF2-40B4-BE49-F238E27FC236}">
                    <a16:creationId xmlns:a16="http://schemas.microsoft.com/office/drawing/2014/main" id="{00000000-0008-0000-0400-00000B000000}"/>
                  </a:ext>
                </a:extLst>
              </xdr:cNvPr>
              <xdr:cNvSpPr txBox="1"/>
            </xdr:nvSpPr>
            <xdr:spPr>
              <a:xfrm>
                <a:off x="9696449" y="3352800"/>
                <a:ext cx="1552574" cy="119693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100" b="1">
                    <a:solidFill>
                      <a:srgbClr val="FF0000"/>
                    </a:solidFill>
                    <a:effectLst/>
                    <a:latin typeface="+mn-lt"/>
                    <a:ea typeface="+mn-ea"/>
                    <a:cs typeface="+mn-cs"/>
                  </a:rPr>
                  <a:t>PLEASE CLICK TO SEE DROP DOWN LIST AND SELECT JERSEY AND SHORT</a:t>
                </a:r>
                <a:r>
                  <a:rPr lang="en-US" sz="1100" b="1" baseline="0">
                    <a:solidFill>
                      <a:srgbClr val="FF0000"/>
                    </a:solidFill>
                    <a:effectLst/>
                    <a:latin typeface="+mn-lt"/>
                    <a:ea typeface="+mn-ea"/>
                    <a:cs typeface="+mn-cs"/>
                  </a:rPr>
                  <a:t> </a:t>
                </a:r>
                <a:r>
                  <a:rPr lang="en-US" sz="1100" b="1">
                    <a:solidFill>
                      <a:srgbClr val="FF0000"/>
                    </a:solidFill>
                    <a:effectLst/>
                    <a:latin typeface="+mn-lt"/>
                    <a:ea typeface="+mn-ea"/>
                    <a:cs typeface="+mn-cs"/>
                  </a:rPr>
                  <a:t>INFORMATION</a:t>
                </a:r>
                <a:endParaRPr lang="en-US">
                  <a:solidFill>
                    <a:srgbClr val="FF0000"/>
                  </a:solidFill>
                  <a:effectLst/>
                </a:endParaRPr>
              </a:p>
            </xdr:txBody>
          </xdr:sp>
          <xdr:cxnSp macro="">
            <xdr:nvCxnSpPr>
              <xdr:cNvPr id="12" name="Straight Arrow Connector 11">
                <a:extLst>
                  <a:ext uri="{FF2B5EF4-FFF2-40B4-BE49-F238E27FC236}">
                    <a16:creationId xmlns:a16="http://schemas.microsoft.com/office/drawing/2014/main" id="{00000000-0008-0000-0400-00000C000000}"/>
                  </a:ext>
                </a:extLst>
              </xdr:cNvPr>
              <xdr:cNvCxnSpPr/>
            </xdr:nvCxnSpPr>
            <xdr:spPr>
              <a:xfrm flipH="1">
                <a:off x="9515475" y="3371850"/>
                <a:ext cx="190500" cy="1524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xnSp macro="">
          <xdr:nvCxnSpPr>
            <xdr:cNvPr id="10" name="Straight Arrow Connector 9">
              <a:extLst>
                <a:ext uri="{FF2B5EF4-FFF2-40B4-BE49-F238E27FC236}">
                  <a16:creationId xmlns:a16="http://schemas.microsoft.com/office/drawing/2014/main" id="{00000000-0008-0000-0400-00000A000000}"/>
                </a:ext>
              </a:extLst>
            </xdr:cNvPr>
            <xdr:cNvCxnSpPr/>
          </xdr:nvCxnSpPr>
          <xdr:spPr>
            <a:xfrm flipH="1">
              <a:off x="9515475" y="3827559"/>
              <a:ext cx="171450" cy="1143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xnSp macro="">
        <xdr:nvCxnSpPr>
          <xdr:cNvPr id="7" name="Straight Arrow Connector 12">
            <a:extLst>
              <a:ext uri="{FF2B5EF4-FFF2-40B4-BE49-F238E27FC236}">
                <a16:creationId xmlns:a16="http://schemas.microsoft.com/office/drawing/2014/main" id="{00000000-0008-0000-0400-000007000000}"/>
              </a:ext>
            </a:extLst>
          </xdr:cNvPr>
          <xdr:cNvCxnSpPr/>
        </xdr:nvCxnSpPr>
        <xdr:spPr>
          <a:xfrm flipH="1">
            <a:off x="9448800" y="1676400"/>
            <a:ext cx="209551" cy="13335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3</xdr:col>
      <xdr:colOff>104775</xdr:colOff>
      <xdr:row>21</xdr:row>
      <xdr:rowOff>28574</xdr:rowOff>
    </xdr:from>
    <xdr:to>
      <xdr:col>6</xdr:col>
      <xdr:colOff>447671</xdr:colOff>
      <xdr:row>26</xdr:row>
      <xdr:rowOff>28575</xdr:rowOff>
    </xdr:to>
    <xdr:grpSp>
      <xdr:nvGrpSpPr>
        <xdr:cNvPr id="13" name="Group 14">
          <a:extLst>
            <a:ext uri="{FF2B5EF4-FFF2-40B4-BE49-F238E27FC236}">
              <a16:creationId xmlns:a16="http://schemas.microsoft.com/office/drawing/2014/main" id="{00000000-0008-0000-0400-00000D000000}"/>
            </a:ext>
          </a:extLst>
        </xdr:cNvPr>
        <xdr:cNvGrpSpPr/>
      </xdr:nvGrpSpPr>
      <xdr:grpSpPr>
        <a:xfrm>
          <a:off x="1876425" y="5105399"/>
          <a:ext cx="2114546" cy="1190626"/>
          <a:chOff x="4000506" y="3324224"/>
          <a:chExt cx="1809744" cy="1152527"/>
        </a:xfrm>
      </xdr:grpSpPr>
      <xdr:sp macro="" textlink="">
        <xdr:nvSpPr>
          <xdr:cNvPr id="14" name="TextBox 15">
            <a:extLst>
              <a:ext uri="{FF2B5EF4-FFF2-40B4-BE49-F238E27FC236}">
                <a16:creationId xmlns:a16="http://schemas.microsoft.com/office/drawing/2014/main" id="{00000000-0008-0000-0400-00000E000000}"/>
              </a:ext>
            </a:extLst>
          </xdr:cNvPr>
          <xdr:cNvSpPr txBox="1"/>
        </xdr:nvSpPr>
        <xdr:spPr>
          <a:xfrm>
            <a:off x="4848226" y="3324224"/>
            <a:ext cx="962024" cy="619125"/>
          </a:xfrm>
          <a:prstGeom prst="rect">
            <a:avLst/>
          </a:prstGeom>
          <a:solidFill>
            <a:schemeClr val="lt1"/>
          </a:solidFill>
          <a:ln w="9525" cmpd="sng">
            <a:solidFill>
              <a:schemeClr val="bg1">
                <a:lumMod val="6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CLICK TO SEE DROP DOWN LIST OF SIZES</a:t>
            </a:r>
            <a:endParaRPr lang="en-US" sz="1100">
              <a:solidFill>
                <a:srgbClr val="FF0000"/>
              </a:solidFill>
              <a:effectLst/>
              <a:latin typeface="+mn-lt"/>
              <a:ea typeface="+mn-ea"/>
              <a:cs typeface="+mn-cs"/>
            </a:endParaRPr>
          </a:p>
        </xdr:txBody>
      </xdr:sp>
      <xdr:grpSp>
        <xdr:nvGrpSpPr>
          <xdr:cNvPr id="15" name="Group 17">
            <a:extLst>
              <a:ext uri="{FF2B5EF4-FFF2-40B4-BE49-F238E27FC236}">
                <a16:creationId xmlns:a16="http://schemas.microsoft.com/office/drawing/2014/main" id="{00000000-0008-0000-0400-00000F000000}"/>
              </a:ext>
            </a:extLst>
          </xdr:cNvPr>
          <xdr:cNvGrpSpPr/>
        </xdr:nvGrpSpPr>
        <xdr:grpSpPr>
          <a:xfrm>
            <a:off x="4000506" y="3629029"/>
            <a:ext cx="847720" cy="847722"/>
            <a:chOff x="4000506" y="3629029"/>
            <a:chExt cx="847720" cy="847722"/>
          </a:xfrm>
        </xdr:grpSpPr>
        <xdr:cxnSp macro="">
          <xdr:nvCxnSpPr>
            <xdr:cNvPr id="16" name="Elbow Connector 19">
              <a:extLst>
                <a:ext uri="{FF2B5EF4-FFF2-40B4-BE49-F238E27FC236}">
                  <a16:creationId xmlns:a16="http://schemas.microsoft.com/office/drawing/2014/main" id="{00000000-0008-0000-0400-000010000000}"/>
                </a:ext>
              </a:extLst>
            </xdr:cNvPr>
            <xdr:cNvCxnSpPr/>
          </xdr:nvCxnSpPr>
          <xdr:spPr>
            <a:xfrm rot="5400000">
              <a:off x="3933832" y="3695703"/>
              <a:ext cx="847722" cy="714373"/>
            </a:xfrm>
            <a:prstGeom prst="bentConnector3">
              <a:avLst>
                <a:gd name="adj1" fmla="val 50000"/>
              </a:avLst>
            </a:prstGeom>
            <a:ln>
              <a:tailEnd type="arrow"/>
            </a:ln>
          </xdr:spPr>
          <xdr:style>
            <a:lnRef idx="3">
              <a:schemeClr val="accent2"/>
            </a:lnRef>
            <a:fillRef idx="0">
              <a:schemeClr val="accent2"/>
            </a:fillRef>
            <a:effectRef idx="2">
              <a:schemeClr val="accent2"/>
            </a:effectRef>
            <a:fontRef idx="minor">
              <a:schemeClr val="tx1"/>
            </a:fontRef>
          </xdr:style>
        </xdr:cxnSp>
        <xdr:cxnSp macro="">
          <xdr:nvCxnSpPr>
            <xdr:cNvPr id="17" name="Straight Connector 20">
              <a:extLst>
                <a:ext uri="{FF2B5EF4-FFF2-40B4-BE49-F238E27FC236}">
                  <a16:creationId xmlns:a16="http://schemas.microsoft.com/office/drawing/2014/main" id="{00000000-0008-0000-0400-000011000000}"/>
                </a:ext>
              </a:extLst>
            </xdr:cNvPr>
            <xdr:cNvCxnSpPr>
              <a:endCxn id="14" idx="1"/>
            </xdr:cNvCxnSpPr>
          </xdr:nvCxnSpPr>
          <xdr:spPr>
            <a:xfrm flipV="1">
              <a:off x="4714879" y="3633787"/>
              <a:ext cx="133347" cy="4763"/>
            </a:xfrm>
            <a:prstGeom prst="line">
              <a:avLst/>
            </a:prstGeom>
          </xdr:spPr>
          <xdr:style>
            <a:lnRef idx="3">
              <a:schemeClr val="accent2"/>
            </a:lnRef>
            <a:fillRef idx="0">
              <a:schemeClr val="accent2"/>
            </a:fillRef>
            <a:effectRef idx="2">
              <a:schemeClr val="accent2"/>
            </a:effectRef>
            <a:fontRef idx="minor">
              <a:schemeClr val="tx1"/>
            </a:fontRef>
          </xdr:style>
        </xdr:cxnSp>
      </xdr:grpSp>
    </xdr:grpSp>
    <xdr:clientData/>
  </xdr:twoCellAnchor>
  <xdr:twoCellAnchor editAs="oneCell">
    <xdr:from>
      <xdr:col>0</xdr:col>
      <xdr:colOff>114300</xdr:colOff>
      <xdr:row>0</xdr:row>
      <xdr:rowOff>0</xdr:rowOff>
    </xdr:from>
    <xdr:to>
      <xdr:col>1</xdr:col>
      <xdr:colOff>358875</xdr:colOff>
      <xdr:row>1</xdr:row>
      <xdr:rowOff>38807</xdr:rowOff>
    </xdr:to>
    <xdr:pic>
      <xdr:nvPicPr>
        <xdr:cNvPr id="18" name="Picture 26">
          <a:extLst>
            <a:ext uri="{FF2B5EF4-FFF2-40B4-BE49-F238E27FC236}">
              <a16:creationId xmlns:a16="http://schemas.microsoft.com/office/drawing/2014/main" id="{00000000-0008-0000-0400-00001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4300" y="0"/>
          <a:ext cx="835125" cy="353132"/>
        </a:xfrm>
        <a:prstGeom prst="rect">
          <a:avLst/>
        </a:prstGeom>
      </xdr:spPr>
    </xdr:pic>
    <xdr:clientData/>
  </xdr:twoCellAnchor>
  <xdr:twoCellAnchor>
    <xdr:from>
      <xdr:col>8</xdr:col>
      <xdr:colOff>95250</xdr:colOff>
      <xdr:row>22</xdr:row>
      <xdr:rowOff>95249</xdr:rowOff>
    </xdr:from>
    <xdr:to>
      <xdr:col>9</xdr:col>
      <xdr:colOff>114300</xdr:colOff>
      <xdr:row>25</xdr:row>
      <xdr:rowOff>209550</xdr:rowOff>
    </xdr:to>
    <xdr:cxnSp macro="">
      <xdr:nvCxnSpPr>
        <xdr:cNvPr id="19" name="Elbow Connector 19">
          <a:extLst>
            <a:ext uri="{FF2B5EF4-FFF2-40B4-BE49-F238E27FC236}">
              <a16:creationId xmlns:a16="http://schemas.microsoft.com/office/drawing/2014/main" id="{00000000-0008-0000-0400-000013000000}"/>
            </a:ext>
          </a:extLst>
        </xdr:cNvPr>
        <xdr:cNvCxnSpPr/>
      </xdr:nvCxnSpPr>
      <xdr:spPr>
        <a:xfrm rot="16200000" flipH="1">
          <a:off x="4710112" y="5757862"/>
          <a:ext cx="828676" cy="609600"/>
        </a:xfrm>
        <a:prstGeom prst="bentConnector3">
          <a:avLst>
            <a:gd name="adj1" fmla="val 50000"/>
          </a:avLst>
        </a:prstGeom>
        <a:ln>
          <a:tailEnd type="arrow"/>
        </a:ln>
      </xdr:spPr>
      <xdr:style>
        <a:lnRef idx="3">
          <a:schemeClr val="accent2"/>
        </a:lnRef>
        <a:fillRef idx="0">
          <a:schemeClr val="accent2"/>
        </a:fillRef>
        <a:effectRef idx="2">
          <a:schemeClr val="accent2"/>
        </a:effectRef>
        <a:fontRef idx="minor">
          <a:schemeClr val="tx1"/>
        </a:fontRef>
      </xdr:style>
    </xdr:cxnSp>
    <xdr:clientData/>
  </xdr:twoCellAnchor>
  <xdr:twoCellAnchor>
    <xdr:from>
      <xdr:col>6</xdr:col>
      <xdr:colOff>447671</xdr:colOff>
      <xdr:row>22</xdr:row>
      <xdr:rowOff>110245</xdr:rowOff>
    </xdr:from>
    <xdr:to>
      <xdr:col>8</xdr:col>
      <xdr:colOff>95250</xdr:colOff>
      <xdr:row>22</xdr:row>
      <xdr:rowOff>114300</xdr:rowOff>
    </xdr:to>
    <xdr:cxnSp macro="">
      <xdr:nvCxnSpPr>
        <xdr:cNvPr id="20" name="Conector recto 20">
          <a:extLst>
            <a:ext uri="{FF2B5EF4-FFF2-40B4-BE49-F238E27FC236}">
              <a16:creationId xmlns:a16="http://schemas.microsoft.com/office/drawing/2014/main" id="{00000000-0008-0000-0400-000014000000}"/>
            </a:ext>
          </a:extLst>
        </xdr:cNvPr>
        <xdr:cNvCxnSpPr>
          <a:stCxn id="14" idx="3"/>
        </xdr:cNvCxnSpPr>
      </xdr:nvCxnSpPr>
      <xdr:spPr>
        <a:xfrm>
          <a:off x="3990971" y="5663320"/>
          <a:ext cx="828679" cy="4055"/>
        </a:xfrm>
        <a:prstGeom prst="line">
          <a:avLst/>
        </a:prstGeom>
      </xdr:spPr>
      <xdr:style>
        <a:lnRef idx="3">
          <a:schemeClr val="accent2"/>
        </a:lnRef>
        <a:fillRef idx="0">
          <a:schemeClr val="accent2"/>
        </a:fillRef>
        <a:effectRef idx="2">
          <a:schemeClr val="accent2"/>
        </a:effectRef>
        <a:fontRef idx="minor">
          <a:schemeClr val="tx1"/>
        </a:fontRef>
      </xdr:style>
    </xdr:cxnSp>
    <xdr:clientData/>
  </xdr:twoCellAnchor>
  <xdr:twoCellAnchor>
    <xdr:from>
      <xdr:col>17</xdr:col>
      <xdr:colOff>19050</xdr:colOff>
      <xdr:row>2</xdr:row>
      <xdr:rowOff>0</xdr:rowOff>
    </xdr:from>
    <xdr:to>
      <xdr:col>19</xdr:col>
      <xdr:colOff>380999</xdr:colOff>
      <xdr:row>2</xdr:row>
      <xdr:rowOff>200024</xdr:rowOff>
    </xdr:to>
    <xdr:sp macro="" textlink="">
      <xdr:nvSpPr>
        <xdr:cNvPr id="22" name="Rectangle 3">
          <a:hlinkClick xmlns:r="http://schemas.openxmlformats.org/officeDocument/2006/relationships" r:id="rId2"/>
          <a:extLst>
            <a:ext uri="{FF2B5EF4-FFF2-40B4-BE49-F238E27FC236}">
              <a16:creationId xmlns:a16="http://schemas.microsoft.com/office/drawing/2014/main" id="{00000000-0008-0000-0400-000016000000}"/>
            </a:ext>
          </a:extLst>
        </xdr:cNvPr>
        <xdr:cNvSpPr/>
      </xdr:nvSpPr>
      <xdr:spPr>
        <a:xfrm>
          <a:off x="10058400" y="552450"/>
          <a:ext cx="1543049" cy="20002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400" b="1"/>
            <a:t>INDEX</a:t>
          </a:r>
        </a:p>
      </xdr:txBody>
    </xdr:sp>
    <xdr:clientData/>
  </xdr:twoCellAnchor>
  <xdr:twoCellAnchor>
    <xdr:from>
      <xdr:col>16</xdr:col>
      <xdr:colOff>571500</xdr:colOff>
      <xdr:row>14</xdr:row>
      <xdr:rowOff>104775</xdr:rowOff>
    </xdr:from>
    <xdr:to>
      <xdr:col>19</xdr:col>
      <xdr:colOff>390526</xdr:colOff>
      <xdr:row>15</xdr:row>
      <xdr:rowOff>38100</xdr:rowOff>
    </xdr:to>
    <xdr:sp macro="" textlink="">
      <xdr:nvSpPr>
        <xdr:cNvPr id="23" name="Rectangle 7">
          <a:hlinkClick xmlns:r="http://schemas.openxmlformats.org/officeDocument/2006/relationships" r:id="rId3"/>
          <a:extLst>
            <a:ext uri="{FF2B5EF4-FFF2-40B4-BE49-F238E27FC236}">
              <a16:creationId xmlns:a16="http://schemas.microsoft.com/office/drawing/2014/main" id="{00000000-0008-0000-0400-000017000000}"/>
            </a:ext>
          </a:extLst>
        </xdr:cNvPr>
        <xdr:cNvSpPr/>
      </xdr:nvSpPr>
      <xdr:spPr>
        <a:xfrm>
          <a:off x="10020300" y="3514725"/>
          <a:ext cx="1590676" cy="17145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200" b="1"/>
            <a:t>DECORATIONS</a:t>
          </a:r>
        </a:p>
      </xdr:txBody>
    </xdr:sp>
    <xdr:clientData/>
  </xdr:twoCellAnchor>
  <xdr:twoCellAnchor>
    <xdr:from>
      <xdr:col>16</xdr:col>
      <xdr:colOff>590549</xdr:colOff>
      <xdr:row>9</xdr:row>
      <xdr:rowOff>114299</xdr:rowOff>
    </xdr:from>
    <xdr:to>
      <xdr:col>19</xdr:col>
      <xdr:colOff>409575</xdr:colOff>
      <xdr:row>10</xdr:row>
      <xdr:rowOff>161925</xdr:rowOff>
    </xdr:to>
    <xdr:sp macro="" textlink="">
      <xdr:nvSpPr>
        <xdr:cNvPr id="25" name="Rectangle 4">
          <a:hlinkClick xmlns:r="http://schemas.openxmlformats.org/officeDocument/2006/relationships" r:id="rId4"/>
          <a:extLst>
            <a:ext uri="{FF2B5EF4-FFF2-40B4-BE49-F238E27FC236}">
              <a16:creationId xmlns:a16="http://schemas.microsoft.com/office/drawing/2014/main" id="{00000000-0008-0000-0400-000019000000}"/>
            </a:ext>
          </a:extLst>
        </xdr:cNvPr>
        <xdr:cNvSpPr/>
      </xdr:nvSpPr>
      <xdr:spPr>
        <a:xfrm>
          <a:off x="10039349" y="2333624"/>
          <a:ext cx="1590676" cy="285751"/>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700" b="1">
              <a:solidFill>
                <a:schemeClr val="dk1"/>
              </a:solidFill>
              <a:effectLst/>
              <a:latin typeface="+mn-lt"/>
              <a:ea typeface="+mn-ea"/>
              <a:cs typeface="+mn-cs"/>
            </a:rPr>
            <a:t>MENS</a:t>
          </a:r>
          <a:r>
            <a:rPr lang="en-US" sz="700" b="1" baseline="0">
              <a:solidFill>
                <a:schemeClr val="dk1"/>
              </a:solidFill>
              <a:effectLst/>
              <a:latin typeface="+mn-lt"/>
              <a:ea typeface="+mn-ea"/>
              <a:cs typeface="+mn-cs"/>
            </a:rPr>
            <a:t> SHORTS WITH NUMBERS (FILL IN)</a:t>
          </a:r>
          <a:endParaRPr lang="es-US" sz="700">
            <a:effectLst/>
          </a:endParaRPr>
        </a:p>
      </xdr:txBody>
    </xdr:sp>
    <xdr:clientData/>
  </xdr:twoCellAnchor>
  <xdr:twoCellAnchor>
    <xdr:from>
      <xdr:col>16</xdr:col>
      <xdr:colOff>571500</xdr:colOff>
      <xdr:row>11</xdr:row>
      <xdr:rowOff>38100</xdr:rowOff>
    </xdr:from>
    <xdr:to>
      <xdr:col>19</xdr:col>
      <xdr:colOff>381000</xdr:colOff>
      <xdr:row>12</xdr:row>
      <xdr:rowOff>95249</xdr:rowOff>
    </xdr:to>
    <xdr:sp macro="" textlink="">
      <xdr:nvSpPr>
        <xdr:cNvPr id="26" name="Rectangle 4">
          <a:hlinkClick xmlns:r="http://schemas.openxmlformats.org/officeDocument/2006/relationships" r:id="rId5"/>
          <a:extLst>
            <a:ext uri="{FF2B5EF4-FFF2-40B4-BE49-F238E27FC236}">
              <a16:creationId xmlns:a16="http://schemas.microsoft.com/office/drawing/2014/main" id="{00000000-0008-0000-0400-00001A000000}"/>
            </a:ext>
          </a:extLst>
        </xdr:cNvPr>
        <xdr:cNvSpPr/>
      </xdr:nvSpPr>
      <xdr:spPr>
        <a:xfrm>
          <a:off x="10020300" y="2733675"/>
          <a:ext cx="1581150" cy="29527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600" b="1">
              <a:solidFill>
                <a:schemeClr val="dk1"/>
              </a:solidFill>
              <a:effectLst/>
              <a:latin typeface="+mn-lt"/>
              <a:ea typeface="+mn-ea"/>
              <a:cs typeface="+mn-cs"/>
            </a:rPr>
            <a:t>WOMENS JERSEYS &amp;</a:t>
          </a:r>
          <a:r>
            <a:rPr lang="en-US" sz="600" b="1" baseline="0">
              <a:solidFill>
                <a:schemeClr val="dk1"/>
              </a:solidFill>
              <a:effectLst/>
              <a:latin typeface="+mn-lt"/>
              <a:ea typeface="+mn-ea"/>
              <a:cs typeface="+mn-cs"/>
            </a:rPr>
            <a:t> BOTTOMS (FILL IN)</a:t>
          </a:r>
          <a:endParaRPr lang="es-US" sz="800">
            <a:effectLst/>
          </a:endParaRPr>
        </a:p>
      </xdr:txBody>
    </xdr:sp>
    <xdr:clientData/>
  </xdr:twoCellAnchor>
  <xdr:twoCellAnchor>
    <xdr:from>
      <xdr:col>16</xdr:col>
      <xdr:colOff>581023</xdr:colOff>
      <xdr:row>12</xdr:row>
      <xdr:rowOff>180975</xdr:rowOff>
    </xdr:from>
    <xdr:to>
      <xdr:col>19</xdr:col>
      <xdr:colOff>390525</xdr:colOff>
      <xdr:row>13</xdr:row>
      <xdr:rowOff>238124</xdr:rowOff>
    </xdr:to>
    <xdr:sp macro="" textlink="">
      <xdr:nvSpPr>
        <xdr:cNvPr id="27" name="Rectangle 4">
          <a:hlinkClick xmlns:r="http://schemas.openxmlformats.org/officeDocument/2006/relationships" r:id="rId6"/>
          <a:extLst>
            <a:ext uri="{FF2B5EF4-FFF2-40B4-BE49-F238E27FC236}">
              <a16:creationId xmlns:a16="http://schemas.microsoft.com/office/drawing/2014/main" id="{00000000-0008-0000-0400-00001B000000}"/>
            </a:ext>
          </a:extLst>
        </xdr:cNvPr>
        <xdr:cNvSpPr/>
      </xdr:nvSpPr>
      <xdr:spPr>
        <a:xfrm>
          <a:off x="10029823" y="3114675"/>
          <a:ext cx="1581152" cy="29527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600" b="1">
              <a:solidFill>
                <a:schemeClr val="dk1"/>
              </a:solidFill>
              <a:effectLst/>
              <a:latin typeface="+mn-lt"/>
              <a:ea typeface="+mn-ea"/>
              <a:cs typeface="+mn-cs"/>
            </a:rPr>
            <a:t>WOMENS</a:t>
          </a:r>
          <a:r>
            <a:rPr lang="en-US" sz="600" b="1" baseline="0">
              <a:solidFill>
                <a:schemeClr val="dk1"/>
              </a:solidFill>
              <a:effectLst/>
              <a:latin typeface="+mn-lt"/>
              <a:ea typeface="+mn-ea"/>
              <a:cs typeface="+mn-cs"/>
            </a:rPr>
            <a:t> BOTTOMS WITH NUMBERS (FILL IN)</a:t>
          </a:r>
          <a:endParaRPr lang="es-US" sz="800">
            <a:effectLst/>
          </a:endParaRPr>
        </a:p>
      </xdr:txBody>
    </xdr:sp>
    <xdr:clientData/>
  </xdr:twoCellAnchor>
  <xdr:twoCellAnchor>
    <xdr:from>
      <xdr:col>16</xdr:col>
      <xdr:colOff>561975</xdr:colOff>
      <xdr:row>8</xdr:row>
      <xdr:rowOff>38099</xdr:rowOff>
    </xdr:from>
    <xdr:to>
      <xdr:col>19</xdr:col>
      <xdr:colOff>390525</xdr:colOff>
      <xdr:row>9</xdr:row>
      <xdr:rowOff>38099</xdr:rowOff>
    </xdr:to>
    <xdr:sp macro="" textlink="">
      <xdr:nvSpPr>
        <xdr:cNvPr id="28" name="Rectangle 4">
          <a:hlinkClick xmlns:r="http://schemas.openxmlformats.org/officeDocument/2006/relationships" r:id="rId7"/>
          <a:extLst>
            <a:ext uri="{FF2B5EF4-FFF2-40B4-BE49-F238E27FC236}">
              <a16:creationId xmlns:a16="http://schemas.microsoft.com/office/drawing/2014/main" id="{00000000-0008-0000-0400-00001C000000}"/>
            </a:ext>
          </a:extLst>
        </xdr:cNvPr>
        <xdr:cNvSpPr/>
      </xdr:nvSpPr>
      <xdr:spPr>
        <a:xfrm>
          <a:off x="10010775" y="2019299"/>
          <a:ext cx="1600200" cy="2381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700" b="1"/>
            <a:t>MENS</a:t>
          </a:r>
          <a:r>
            <a:rPr lang="en-US" sz="700" b="1" baseline="0"/>
            <a:t> JERSEYS &amp; SHORTS (FILL IN)</a:t>
          </a:r>
          <a:endParaRPr lang="en-US" sz="700" b="1"/>
        </a:p>
      </xdr:txBody>
    </xdr:sp>
    <xdr:clientData/>
  </xdr:twoCellAnchor>
  <xdr:twoCellAnchor>
    <xdr:from>
      <xdr:col>17</xdr:col>
      <xdr:colOff>9525</xdr:colOff>
      <xdr:row>3</xdr:row>
      <xdr:rowOff>28575</xdr:rowOff>
    </xdr:from>
    <xdr:to>
      <xdr:col>19</xdr:col>
      <xdr:colOff>381000</xdr:colOff>
      <xdr:row>4</xdr:row>
      <xdr:rowOff>9525</xdr:rowOff>
    </xdr:to>
    <xdr:sp macro="" textlink="">
      <xdr:nvSpPr>
        <xdr:cNvPr id="29" name="Rectangle 4">
          <a:hlinkClick xmlns:r="http://schemas.openxmlformats.org/officeDocument/2006/relationships" r:id="rId8"/>
          <a:extLst>
            <a:ext uri="{FF2B5EF4-FFF2-40B4-BE49-F238E27FC236}">
              <a16:creationId xmlns:a16="http://schemas.microsoft.com/office/drawing/2014/main" id="{00000000-0008-0000-0400-00001D000000}"/>
            </a:ext>
          </a:extLst>
        </xdr:cNvPr>
        <xdr:cNvSpPr/>
      </xdr:nvSpPr>
      <xdr:spPr>
        <a:xfrm>
          <a:off x="10048875" y="819150"/>
          <a:ext cx="1552575" cy="2190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MENS</a:t>
          </a:r>
          <a:r>
            <a:rPr lang="en-US" sz="1000" b="1" baseline="0"/>
            <a:t> JERSEYS &amp; SHORTS</a:t>
          </a:r>
          <a:endParaRPr lang="en-US" sz="1000" b="1"/>
        </a:p>
      </xdr:txBody>
    </xdr:sp>
    <xdr:clientData/>
  </xdr:twoCellAnchor>
  <xdr:twoCellAnchor>
    <xdr:from>
      <xdr:col>17</xdr:col>
      <xdr:colOff>9525</xdr:colOff>
      <xdr:row>4</xdr:row>
      <xdr:rowOff>76200</xdr:rowOff>
    </xdr:from>
    <xdr:to>
      <xdr:col>19</xdr:col>
      <xdr:colOff>371475</xdr:colOff>
      <xdr:row>5</xdr:row>
      <xdr:rowOff>0</xdr:rowOff>
    </xdr:to>
    <xdr:sp macro="" textlink="">
      <xdr:nvSpPr>
        <xdr:cNvPr id="30" name="Rectangle 4">
          <a:hlinkClick xmlns:r="http://schemas.openxmlformats.org/officeDocument/2006/relationships" r:id="rId9"/>
          <a:extLst>
            <a:ext uri="{FF2B5EF4-FFF2-40B4-BE49-F238E27FC236}">
              <a16:creationId xmlns:a16="http://schemas.microsoft.com/office/drawing/2014/main" id="{00000000-0008-0000-0400-00001E000000}"/>
            </a:ext>
          </a:extLst>
        </xdr:cNvPr>
        <xdr:cNvSpPr/>
      </xdr:nvSpPr>
      <xdr:spPr>
        <a:xfrm>
          <a:off x="10048875" y="1104900"/>
          <a:ext cx="1543050" cy="2381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a:t>MENS</a:t>
          </a:r>
          <a:r>
            <a:rPr lang="en-US" sz="800" b="1" baseline="0"/>
            <a:t> SHORTS WITH NUMBERS</a:t>
          </a:r>
          <a:endParaRPr lang="en-US" sz="800" b="1"/>
        </a:p>
      </xdr:txBody>
    </xdr:sp>
    <xdr:clientData/>
  </xdr:twoCellAnchor>
  <xdr:twoCellAnchor>
    <xdr:from>
      <xdr:col>16</xdr:col>
      <xdr:colOff>581025</xdr:colOff>
      <xdr:row>5</xdr:row>
      <xdr:rowOff>57150</xdr:rowOff>
    </xdr:from>
    <xdr:to>
      <xdr:col>19</xdr:col>
      <xdr:colOff>381000</xdr:colOff>
      <xdr:row>5</xdr:row>
      <xdr:rowOff>190499</xdr:rowOff>
    </xdr:to>
    <xdr:sp macro="" textlink="">
      <xdr:nvSpPr>
        <xdr:cNvPr id="31" name="Rectangle 5">
          <a:hlinkClick xmlns:r="http://schemas.openxmlformats.org/officeDocument/2006/relationships" r:id="rId10"/>
          <a:extLst>
            <a:ext uri="{FF2B5EF4-FFF2-40B4-BE49-F238E27FC236}">
              <a16:creationId xmlns:a16="http://schemas.microsoft.com/office/drawing/2014/main" id="{00000000-0008-0000-0400-00001F000000}"/>
            </a:ext>
          </a:extLst>
        </xdr:cNvPr>
        <xdr:cNvSpPr/>
      </xdr:nvSpPr>
      <xdr:spPr>
        <a:xfrm>
          <a:off x="10029825" y="1323975"/>
          <a:ext cx="1571625" cy="13334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a:t>WOMENS JERSEYS &amp;</a:t>
          </a:r>
          <a:r>
            <a:rPr lang="en-US" sz="800" b="1" baseline="0"/>
            <a:t> BOTTOMS</a:t>
          </a:r>
          <a:endParaRPr lang="en-US" sz="800" b="1"/>
        </a:p>
      </xdr:txBody>
    </xdr:sp>
    <xdr:clientData/>
  </xdr:twoCellAnchor>
  <xdr:twoCellAnchor>
    <xdr:from>
      <xdr:col>16</xdr:col>
      <xdr:colOff>552450</xdr:colOff>
      <xdr:row>6</xdr:row>
      <xdr:rowOff>19050</xdr:rowOff>
    </xdr:from>
    <xdr:to>
      <xdr:col>19</xdr:col>
      <xdr:colOff>361950</xdr:colOff>
      <xdr:row>6</xdr:row>
      <xdr:rowOff>200025</xdr:rowOff>
    </xdr:to>
    <xdr:sp macro="" textlink="">
      <xdr:nvSpPr>
        <xdr:cNvPr id="32" name="Rectangle 4">
          <a:hlinkClick xmlns:r="http://schemas.openxmlformats.org/officeDocument/2006/relationships" r:id="rId11"/>
          <a:extLst>
            <a:ext uri="{FF2B5EF4-FFF2-40B4-BE49-F238E27FC236}">
              <a16:creationId xmlns:a16="http://schemas.microsoft.com/office/drawing/2014/main" id="{00000000-0008-0000-0400-000020000000}"/>
            </a:ext>
          </a:extLst>
        </xdr:cNvPr>
        <xdr:cNvSpPr/>
      </xdr:nvSpPr>
      <xdr:spPr>
        <a:xfrm>
          <a:off x="10001250" y="1524000"/>
          <a:ext cx="1581150" cy="1809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baseline="0"/>
            <a:t>YOUTHS JERSEYS &amp; SHORTS </a:t>
          </a:r>
          <a:endParaRPr lang="en-US" sz="800" b="1"/>
        </a:p>
      </xdr:txBody>
    </xdr:sp>
    <xdr:clientData/>
  </xdr:twoCellAnchor>
  <xdr:twoCellAnchor>
    <xdr:from>
      <xdr:col>16</xdr:col>
      <xdr:colOff>561975</xdr:colOff>
      <xdr:row>7</xdr:row>
      <xdr:rowOff>1</xdr:rowOff>
    </xdr:from>
    <xdr:to>
      <xdr:col>19</xdr:col>
      <xdr:colOff>371475</xdr:colOff>
      <xdr:row>7</xdr:row>
      <xdr:rowOff>209551</xdr:rowOff>
    </xdr:to>
    <xdr:sp macro="" textlink="">
      <xdr:nvSpPr>
        <xdr:cNvPr id="33" name="Rectangle 4">
          <a:hlinkClick xmlns:r="http://schemas.openxmlformats.org/officeDocument/2006/relationships" r:id="rId12"/>
          <a:extLst>
            <a:ext uri="{FF2B5EF4-FFF2-40B4-BE49-F238E27FC236}">
              <a16:creationId xmlns:a16="http://schemas.microsoft.com/office/drawing/2014/main" id="{00000000-0008-0000-0400-000021000000}"/>
            </a:ext>
          </a:extLst>
        </xdr:cNvPr>
        <xdr:cNvSpPr/>
      </xdr:nvSpPr>
      <xdr:spPr>
        <a:xfrm>
          <a:off x="10010775" y="1743076"/>
          <a:ext cx="1581150" cy="20955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700" b="1" baseline="0"/>
            <a:t>YOUTHS SHORTS WITH NUMBERS</a:t>
          </a:r>
          <a:endParaRPr lang="en-US" sz="700" b="1"/>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17</xdr:col>
      <xdr:colOff>104775</xdr:colOff>
      <xdr:row>1</xdr:row>
      <xdr:rowOff>47626</xdr:rowOff>
    </xdr:from>
    <xdr:to>
      <xdr:col>19</xdr:col>
      <xdr:colOff>466724</xdr:colOff>
      <xdr:row>2</xdr:row>
      <xdr:rowOff>9525</xdr:rowOff>
    </xdr:to>
    <xdr:sp macro="" textlink="">
      <xdr:nvSpPr>
        <xdr:cNvPr id="4" name="Rectangle 3">
          <a:hlinkClick xmlns:r="http://schemas.openxmlformats.org/officeDocument/2006/relationships" r:id="rId1"/>
          <a:extLst>
            <a:ext uri="{FF2B5EF4-FFF2-40B4-BE49-F238E27FC236}">
              <a16:creationId xmlns:a16="http://schemas.microsoft.com/office/drawing/2014/main" id="{00000000-0008-0000-0500-000004000000}"/>
            </a:ext>
          </a:extLst>
        </xdr:cNvPr>
        <xdr:cNvSpPr/>
      </xdr:nvSpPr>
      <xdr:spPr>
        <a:xfrm>
          <a:off x="10144125" y="361951"/>
          <a:ext cx="1543049" cy="20002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400" b="1"/>
            <a:t>INDEX</a:t>
          </a:r>
        </a:p>
      </xdr:txBody>
    </xdr:sp>
    <xdr:clientData/>
  </xdr:twoCellAnchor>
  <xdr:twoCellAnchor>
    <xdr:from>
      <xdr:col>12</xdr:col>
      <xdr:colOff>571500</xdr:colOff>
      <xdr:row>2</xdr:row>
      <xdr:rowOff>85724</xdr:rowOff>
    </xdr:from>
    <xdr:to>
      <xdr:col>16</xdr:col>
      <xdr:colOff>95249</xdr:colOff>
      <xdr:row>8</xdr:row>
      <xdr:rowOff>76199</xdr:rowOff>
    </xdr:to>
    <xdr:grpSp>
      <xdr:nvGrpSpPr>
        <xdr:cNvPr id="19" name="Group 18">
          <a:extLst>
            <a:ext uri="{FF2B5EF4-FFF2-40B4-BE49-F238E27FC236}">
              <a16:creationId xmlns:a16="http://schemas.microsoft.com/office/drawing/2014/main" id="{00000000-0008-0000-0500-000013000000}"/>
            </a:ext>
          </a:extLst>
        </xdr:cNvPr>
        <xdr:cNvGrpSpPr/>
      </xdr:nvGrpSpPr>
      <xdr:grpSpPr>
        <a:xfrm>
          <a:off x="7658100" y="638174"/>
          <a:ext cx="1885949" cy="1419225"/>
          <a:chOff x="9448800" y="847724"/>
          <a:chExt cx="1885949" cy="1419225"/>
        </a:xfrm>
      </xdr:grpSpPr>
      <xdr:grpSp>
        <xdr:nvGrpSpPr>
          <xdr:cNvPr id="8" name="Group 7">
            <a:extLst>
              <a:ext uri="{FF2B5EF4-FFF2-40B4-BE49-F238E27FC236}">
                <a16:creationId xmlns:a16="http://schemas.microsoft.com/office/drawing/2014/main" id="{00000000-0008-0000-0500-000008000000}"/>
              </a:ext>
            </a:extLst>
          </xdr:cNvPr>
          <xdr:cNvGrpSpPr/>
        </xdr:nvGrpSpPr>
        <xdr:grpSpPr>
          <a:xfrm>
            <a:off x="9458326" y="847724"/>
            <a:ext cx="1876423" cy="1419225"/>
            <a:chOff x="9505950" y="3352800"/>
            <a:chExt cx="1733548" cy="1196937"/>
          </a:xfrm>
        </xdr:grpSpPr>
        <xdr:grpSp>
          <xdr:nvGrpSpPr>
            <xdr:cNvPr id="9" name="Group 8">
              <a:extLst>
                <a:ext uri="{FF2B5EF4-FFF2-40B4-BE49-F238E27FC236}">
                  <a16:creationId xmlns:a16="http://schemas.microsoft.com/office/drawing/2014/main" id="{00000000-0008-0000-0500-000009000000}"/>
                </a:ext>
              </a:extLst>
            </xdr:cNvPr>
            <xdr:cNvGrpSpPr/>
          </xdr:nvGrpSpPr>
          <xdr:grpSpPr>
            <a:xfrm>
              <a:off x="9505950" y="3352800"/>
              <a:ext cx="1733548" cy="1196937"/>
              <a:chOff x="9515475" y="3352800"/>
              <a:chExt cx="1733548" cy="1196937"/>
            </a:xfrm>
          </xdr:grpSpPr>
          <xdr:sp macro="" textlink="">
            <xdr:nvSpPr>
              <xdr:cNvPr id="11" name="TextBox 10">
                <a:extLst>
                  <a:ext uri="{FF2B5EF4-FFF2-40B4-BE49-F238E27FC236}">
                    <a16:creationId xmlns:a16="http://schemas.microsoft.com/office/drawing/2014/main" id="{00000000-0008-0000-0500-00000B000000}"/>
                  </a:ext>
                </a:extLst>
              </xdr:cNvPr>
              <xdr:cNvSpPr txBox="1"/>
            </xdr:nvSpPr>
            <xdr:spPr>
              <a:xfrm>
                <a:off x="9696449" y="3352800"/>
                <a:ext cx="1552574" cy="119693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100" b="1">
                    <a:solidFill>
                      <a:srgbClr val="FF0000"/>
                    </a:solidFill>
                    <a:effectLst/>
                    <a:latin typeface="+mn-lt"/>
                    <a:ea typeface="+mn-ea"/>
                    <a:cs typeface="+mn-cs"/>
                  </a:rPr>
                  <a:t>PLEASE CLICK TO SEE DROP DOWN LIST AND SELECT JERSEY AND SHORT</a:t>
                </a:r>
                <a:r>
                  <a:rPr lang="en-US" sz="1100" b="1" baseline="0">
                    <a:solidFill>
                      <a:srgbClr val="FF0000"/>
                    </a:solidFill>
                    <a:effectLst/>
                    <a:latin typeface="+mn-lt"/>
                    <a:ea typeface="+mn-ea"/>
                    <a:cs typeface="+mn-cs"/>
                  </a:rPr>
                  <a:t> </a:t>
                </a:r>
                <a:r>
                  <a:rPr lang="en-US" sz="1100" b="1">
                    <a:solidFill>
                      <a:srgbClr val="FF0000"/>
                    </a:solidFill>
                    <a:effectLst/>
                    <a:latin typeface="+mn-lt"/>
                    <a:ea typeface="+mn-ea"/>
                    <a:cs typeface="+mn-cs"/>
                  </a:rPr>
                  <a:t>INFORMATION</a:t>
                </a:r>
                <a:endParaRPr lang="en-US">
                  <a:solidFill>
                    <a:srgbClr val="FF0000"/>
                  </a:solidFill>
                  <a:effectLst/>
                </a:endParaRPr>
              </a:p>
            </xdr:txBody>
          </xdr:sp>
          <xdr:cxnSp macro="">
            <xdr:nvCxnSpPr>
              <xdr:cNvPr id="12" name="Straight Arrow Connector 11">
                <a:extLst>
                  <a:ext uri="{FF2B5EF4-FFF2-40B4-BE49-F238E27FC236}">
                    <a16:creationId xmlns:a16="http://schemas.microsoft.com/office/drawing/2014/main" id="{00000000-0008-0000-0500-00000C000000}"/>
                  </a:ext>
                </a:extLst>
              </xdr:cNvPr>
              <xdr:cNvCxnSpPr/>
            </xdr:nvCxnSpPr>
            <xdr:spPr>
              <a:xfrm flipH="1">
                <a:off x="9515475" y="3371850"/>
                <a:ext cx="190500" cy="1524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xnSp macro="">
          <xdr:nvCxnSpPr>
            <xdr:cNvPr id="10" name="Straight Arrow Connector 9">
              <a:extLst>
                <a:ext uri="{FF2B5EF4-FFF2-40B4-BE49-F238E27FC236}">
                  <a16:creationId xmlns:a16="http://schemas.microsoft.com/office/drawing/2014/main" id="{00000000-0008-0000-0500-00000A000000}"/>
                </a:ext>
              </a:extLst>
            </xdr:cNvPr>
            <xdr:cNvCxnSpPr/>
          </xdr:nvCxnSpPr>
          <xdr:spPr>
            <a:xfrm flipH="1">
              <a:off x="9515475" y="3827559"/>
              <a:ext cx="171450" cy="1143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xnSp macro="">
        <xdr:nvCxnSpPr>
          <xdr:cNvPr id="13" name="Straight Arrow Connector 12">
            <a:extLst>
              <a:ext uri="{FF2B5EF4-FFF2-40B4-BE49-F238E27FC236}">
                <a16:creationId xmlns:a16="http://schemas.microsoft.com/office/drawing/2014/main" id="{00000000-0008-0000-0500-00000D000000}"/>
              </a:ext>
            </a:extLst>
          </xdr:cNvPr>
          <xdr:cNvCxnSpPr/>
        </xdr:nvCxnSpPr>
        <xdr:spPr>
          <a:xfrm flipH="1">
            <a:off x="9448800" y="1676400"/>
            <a:ext cx="209551" cy="13335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xnSp macro="">
        <xdr:nvCxnSpPr>
          <xdr:cNvPr id="14" name="Straight Arrow Connector 13">
            <a:extLst>
              <a:ext uri="{FF2B5EF4-FFF2-40B4-BE49-F238E27FC236}">
                <a16:creationId xmlns:a16="http://schemas.microsoft.com/office/drawing/2014/main" id="{00000000-0008-0000-0500-00000E000000}"/>
              </a:ext>
            </a:extLst>
          </xdr:cNvPr>
          <xdr:cNvCxnSpPr/>
        </xdr:nvCxnSpPr>
        <xdr:spPr>
          <a:xfrm flipH="1">
            <a:off x="9458326" y="2143125"/>
            <a:ext cx="190499" cy="8572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3</xdr:col>
      <xdr:colOff>57150</xdr:colOff>
      <xdr:row>22</xdr:row>
      <xdr:rowOff>28574</xdr:rowOff>
    </xdr:from>
    <xdr:to>
      <xdr:col>6</xdr:col>
      <xdr:colOff>447671</xdr:colOff>
      <xdr:row>26</xdr:row>
      <xdr:rowOff>228601</xdr:rowOff>
    </xdr:to>
    <xdr:grpSp>
      <xdr:nvGrpSpPr>
        <xdr:cNvPr id="15" name="Group 14">
          <a:extLst>
            <a:ext uri="{FF2B5EF4-FFF2-40B4-BE49-F238E27FC236}">
              <a16:creationId xmlns:a16="http://schemas.microsoft.com/office/drawing/2014/main" id="{00000000-0008-0000-0500-00000F000000}"/>
            </a:ext>
          </a:extLst>
        </xdr:cNvPr>
        <xdr:cNvGrpSpPr/>
      </xdr:nvGrpSpPr>
      <xdr:grpSpPr>
        <a:xfrm>
          <a:off x="1828800" y="5343524"/>
          <a:ext cx="2162171" cy="1152527"/>
          <a:chOff x="4000506" y="3324224"/>
          <a:chExt cx="1809744" cy="1152527"/>
        </a:xfrm>
      </xdr:grpSpPr>
      <xdr:sp macro="" textlink="">
        <xdr:nvSpPr>
          <xdr:cNvPr id="16" name="TextBox 15">
            <a:extLst>
              <a:ext uri="{FF2B5EF4-FFF2-40B4-BE49-F238E27FC236}">
                <a16:creationId xmlns:a16="http://schemas.microsoft.com/office/drawing/2014/main" id="{00000000-0008-0000-0500-000010000000}"/>
              </a:ext>
            </a:extLst>
          </xdr:cNvPr>
          <xdr:cNvSpPr txBox="1"/>
        </xdr:nvSpPr>
        <xdr:spPr>
          <a:xfrm>
            <a:off x="4848226" y="3324224"/>
            <a:ext cx="962024" cy="619125"/>
          </a:xfrm>
          <a:prstGeom prst="rect">
            <a:avLst/>
          </a:prstGeom>
          <a:solidFill>
            <a:schemeClr val="lt1"/>
          </a:solidFill>
          <a:ln w="9525" cmpd="sng">
            <a:solidFill>
              <a:schemeClr val="bg1">
                <a:lumMod val="6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CLICK TO SEE DROP DOWN LIST OF SIZES</a:t>
            </a:r>
            <a:endParaRPr lang="en-US" sz="1100">
              <a:solidFill>
                <a:srgbClr val="FF0000"/>
              </a:solidFill>
              <a:effectLst/>
              <a:latin typeface="+mn-lt"/>
              <a:ea typeface="+mn-ea"/>
              <a:cs typeface="+mn-cs"/>
            </a:endParaRPr>
          </a:p>
        </xdr:txBody>
      </xdr:sp>
      <xdr:grpSp>
        <xdr:nvGrpSpPr>
          <xdr:cNvPr id="18" name="Group 17">
            <a:extLst>
              <a:ext uri="{FF2B5EF4-FFF2-40B4-BE49-F238E27FC236}">
                <a16:creationId xmlns:a16="http://schemas.microsoft.com/office/drawing/2014/main" id="{00000000-0008-0000-0500-000012000000}"/>
              </a:ext>
            </a:extLst>
          </xdr:cNvPr>
          <xdr:cNvGrpSpPr/>
        </xdr:nvGrpSpPr>
        <xdr:grpSpPr>
          <a:xfrm>
            <a:off x="4000506" y="3629029"/>
            <a:ext cx="847720" cy="847722"/>
            <a:chOff x="4000506" y="3629029"/>
            <a:chExt cx="847720" cy="847722"/>
          </a:xfrm>
        </xdr:grpSpPr>
        <xdr:cxnSp macro="">
          <xdr:nvCxnSpPr>
            <xdr:cNvPr id="20" name="Elbow Connector 19">
              <a:extLst>
                <a:ext uri="{FF2B5EF4-FFF2-40B4-BE49-F238E27FC236}">
                  <a16:creationId xmlns:a16="http://schemas.microsoft.com/office/drawing/2014/main" id="{00000000-0008-0000-0500-000014000000}"/>
                </a:ext>
              </a:extLst>
            </xdr:cNvPr>
            <xdr:cNvCxnSpPr/>
          </xdr:nvCxnSpPr>
          <xdr:spPr>
            <a:xfrm rot="5400000">
              <a:off x="3933832" y="3695703"/>
              <a:ext cx="847722" cy="714373"/>
            </a:xfrm>
            <a:prstGeom prst="bentConnector3">
              <a:avLst>
                <a:gd name="adj1" fmla="val 50000"/>
              </a:avLst>
            </a:prstGeom>
            <a:ln>
              <a:tailEnd type="arrow"/>
            </a:ln>
          </xdr:spPr>
          <xdr:style>
            <a:lnRef idx="3">
              <a:schemeClr val="accent2"/>
            </a:lnRef>
            <a:fillRef idx="0">
              <a:schemeClr val="accent2"/>
            </a:fillRef>
            <a:effectRef idx="2">
              <a:schemeClr val="accent2"/>
            </a:effectRef>
            <a:fontRef idx="minor">
              <a:schemeClr val="tx1"/>
            </a:fontRef>
          </xdr:style>
        </xdr:cxnSp>
        <xdr:cxnSp macro="">
          <xdr:nvCxnSpPr>
            <xdr:cNvPr id="21" name="Straight Connector 20">
              <a:extLst>
                <a:ext uri="{FF2B5EF4-FFF2-40B4-BE49-F238E27FC236}">
                  <a16:creationId xmlns:a16="http://schemas.microsoft.com/office/drawing/2014/main" id="{00000000-0008-0000-0500-000015000000}"/>
                </a:ext>
              </a:extLst>
            </xdr:cNvPr>
            <xdr:cNvCxnSpPr>
              <a:endCxn id="16" idx="1"/>
            </xdr:cNvCxnSpPr>
          </xdr:nvCxnSpPr>
          <xdr:spPr>
            <a:xfrm flipV="1">
              <a:off x="4714879" y="3633787"/>
              <a:ext cx="133347" cy="4763"/>
            </a:xfrm>
            <a:prstGeom prst="line">
              <a:avLst/>
            </a:prstGeom>
          </xdr:spPr>
          <xdr:style>
            <a:lnRef idx="3">
              <a:schemeClr val="accent2"/>
            </a:lnRef>
            <a:fillRef idx="0">
              <a:schemeClr val="accent2"/>
            </a:fillRef>
            <a:effectRef idx="2">
              <a:schemeClr val="accent2"/>
            </a:effectRef>
            <a:fontRef idx="minor">
              <a:schemeClr val="tx1"/>
            </a:fontRef>
          </xdr:style>
        </xdr:cxnSp>
      </xdr:grpSp>
    </xdr:grpSp>
    <xdr:clientData/>
  </xdr:twoCellAnchor>
  <xdr:twoCellAnchor editAs="oneCell">
    <xdr:from>
      <xdr:col>0</xdr:col>
      <xdr:colOff>47625</xdr:colOff>
      <xdr:row>0</xdr:row>
      <xdr:rowOff>9525</xdr:rowOff>
    </xdr:from>
    <xdr:to>
      <xdr:col>1</xdr:col>
      <xdr:colOff>292200</xdr:colOff>
      <xdr:row>1</xdr:row>
      <xdr:rowOff>48332</xdr:rowOff>
    </xdr:to>
    <xdr:pic>
      <xdr:nvPicPr>
        <xdr:cNvPr id="27" name="Picture 26">
          <a:extLst>
            <a:ext uri="{FF2B5EF4-FFF2-40B4-BE49-F238E27FC236}">
              <a16:creationId xmlns:a16="http://schemas.microsoft.com/office/drawing/2014/main" id="{00000000-0008-0000-0500-00001B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7625" y="9525"/>
          <a:ext cx="835125" cy="353132"/>
        </a:xfrm>
        <a:prstGeom prst="rect">
          <a:avLst/>
        </a:prstGeom>
      </xdr:spPr>
    </xdr:pic>
    <xdr:clientData/>
  </xdr:twoCellAnchor>
  <xdr:twoCellAnchor>
    <xdr:from>
      <xdr:col>8</xdr:col>
      <xdr:colOff>95250</xdr:colOff>
      <xdr:row>23</xdr:row>
      <xdr:rowOff>95249</xdr:rowOff>
    </xdr:from>
    <xdr:to>
      <xdr:col>9</xdr:col>
      <xdr:colOff>66675</xdr:colOff>
      <xdr:row>26</xdr:row>
      <xdr:rowOff>110537</xdr:rowOff>
    </xdr:to>
    <xdr:cxnSp macro="">
      <xdr:nvCxnSpPr>
        <xdr:cNvPr id="23" name="Elbow Connector 19">
          <a:extLst>
            <a:ext uri="{FF2B5EF4-FFF2-40B4-BE49-F238E27FC236}">
              <a16:creationId xmlns:a16="http://schemas.microsoft.com/office/drawing/2014/main" id="{00000000-0008-0000-0500-000017000000}"/>
            </a:ext>
          </a:extLst>
        </xdr:cNvPr>
        <xdr:cNvCxnSpPr/>
      </xdr:nvCxnSpPr>
      <xdr:spPr>
        <a:xfrm rot="16200000" flipH="1">
          <a:off x="4735806" y="5732168"/>
          <a:ext cx="729663" cy="561975"/>
        </a:xfrm>
        <a:prstGeom prst="bentConnector3">
          <a:avLst>
            <a:gd name="adj1" fmla="val 50000"/>
          </a:avLst>
        </a:prstGeom>
        <a:ln>
          <a:tailEnd type="arrow"/>
        </a:ln>
      </xdr:spPr>
      <xdr:style>
        <a:lnRef idx="3">
          <a:schemeClr val="accent2"/>
        </a:lnRef>
        <a:fillRef idx="0">
          <a:schemeClr val="accent2"/>
        </a:fillRef>
        <a:effectRef idx="2">
          <a:schemeClr val="accent2"/>
        </a:effectRef>
        <a:fontRef idx="minor">
          <a:schemeClr val="tx1"/>
        </a:fontRef>
      </xdr:style>
    </xdr:cxnSp>
    <xdr:clientData/>
  </xdr:twoCellAnchor>
  <xdr:twoCellAnchor>
    <xdr:from>
      <xdr:col>6</xdr:col>
      <xdr:colOff>447671</xdr:colOff>
      <xdr:row>23</xdr:row>
      <xdr:rowOff>85725</xdr:rowOff>
    </xdr:from>
    <xdr:to>
      <xdr:col>8</xdr:col>
      <xdr:colOff>104775</xdr:colOff>
      <xdr:row>23</xdr:row>
      <xdr:rowOff>100012</xdr:rowOff>
    </xdr:to>
    <xdr:cxnSp macro="">
      <xdr:nvCxnSpPr>
        <xdr:cNvPr id="26" name="Conector recto 25">
          <a:extLst>
            <a:ext uri="{FF2B5EF4-FFF2-40B4-BE49-F238E27FC236}">
              <a16:creationId xmlns:a16="http://schemas.microsoft.com/office/drawing/2014/main" id="{00000000-0008-0000-0500-00001A000000}"/>
            </a:ext>
          </a:extLst>
        </xdr:cNvPr>
        <xdr:cNvCxnSpPr>
          <a:stCxn id="16" idx="3"/>
        </xdr:cNvCxnSpPr>
      </xdr:nvCxnSpPr>
      <xdr:spPr>
        <a:xfrm flipV="1">
          <a:off x="3990971" y="5638800"/>
          <a:ext cx="838204" cy="14287"/>
        </a:xfrm>
        <a:prstGeom prst="line">
          <a:avLst/>
        </a:prstGeom>
      </xdr:spPr>
      <xdr:style>
        <a:lnRef idx="3">
          <a:schemeClr val="accent2"/>
        </a:lnRef>
        <a:fillRef idx="0">
          <a:schemeClr val="accent2"/>
        </a:fillRef>
        <a:effectRef idx="2">
          <a:schemeClr val="accent2"/>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15</xdr:col>
          <xdr:colOff>0</xdr:colOff>
          <xdr:row>26</xdr:row>
          <xdr:rowOff>228600</xdr:rowOff>
        </xdr:from>
        <xdr:to>
          <xdr:col>15</xdr:col>
          <xdr:colOff>504825</xdr:colOff>
          <xdr:row>28</xdr:row>
          <xdr:rowOff>0</xdr:rowOff>
        </xdr:to>
        <xdr:sp macro="" textlink="">
          <xdr:nvSpPr>
            <xdr:cNvPr id="2053" name="Option Button 5" hidden="1">
              <a:extLst>
                <a:ext uri="{63B3BB69-23CF-44E3-9099-C40C66FF867C}">
                  <a14:compatExt spid="_x0000_s2053"/>
                </a:ext>
                <a:ext uri="{FF2B5EF4-FFF2-40B4-BE49-F238E27FC236}">
                  <a16:creationId xmlns:a16="http://schemas.microsoft.com/office/drawing/2014/main" id="{00000000-0008-0000-0500-00000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0</xdr:colOff>
          <xdr:row>27</xdr:row>
          <xdr:rowOff>180975</xdr:rowOff>
        </xdr:from>
        <xdr:to>
          <xdr:col>19</xdr:col>
          <xdr:colOff>400050</xdr:colOff>
          <xdr:row>28</xdr:row>
          <xdr:rowOff>161925</xdr:rowOff>
        </xdr:to>
        <xdr:sp macro="" textlink="">
          <xdr:nvSpPr>
            <xdr:cNvPr id="2054" name="Option Button 6" hidden="1">
              <a:extLst>
                <a:ext uri="{63B3BB69-23CF-44E3-9099-C40C66FF867C}">
                  <a14:compatExt spid="_x0000_s2054"/>
                </a:ext>
                <a:ext uri="{FF2B5EF4-FFF2-40B4-BE49-F238E27FC236}">
                  <a16:creationId xmlns:a16="http://schemas.microsoft.com/office/drawing/2014/main" id="{00000000-0008-0000-0500-00000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US" sz="800" b="0" i="0" u="none" strike="noStrike" baseline="0">
                  <a:solidFill>
                    <a:srgbClr val="000000"/>
                  </a:solidFill>
                  <a:latin typeface="Segoe UI"/>
                  <a:cs typeface="Segoe UI"/>
                </a:rPr>
                <a:t>Yes, numbers/sizes match the numbers/sizes on the jerseys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9525</xdr:colOff>
          <xdr:row>28</xdr:row>
          <xdr:rowOff>133350</xdr:rowOff>
        </xdr:from>
        <xdr:to>
          <xdr:col>19</xdr:col>
          <xdr:colOff>495300</xdr:colOff>
          <xdr:row>30</xdr:row>
          <xdr:rowOff>152400</xdr:rowOff>
        </xdr:to>
        <xdr:sp macro="" textlink="">
          <xdr:nvSpPr>
            <xdr:cNvPr id="2055" name="Option Button 7" hidden="1">
              <a:extLst>
                <a:ext uri="{63B3BB69-23CF-44E3-9099-C40C66FF867C}">
                  <a14:compatExt spid="_x0000_s2055"/>
                </a:ext>
                <a:ext uri="{FF2B5EF4-FFF2-40B4-BE49-F238E27FC236}">
                  <a16:creationId xmlns:a16="http://schemas.microsoft.com/office/drawing/2014/main" id="{00000000-0008-0000-0500-00000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US" sz="800" b="0" i="0" u="none" strike="noStrike" baseline="0">
                  <a:solidFill>
                    <a:srgbClr val="000000"/>
                  </a:solidFill>
                  <a:latin typeface="Segoe UI"/>
                  <a:cs typeface="Segoe UI"/>
                </a:rPr>
                <a:t>Yes, numbers/sizes do not match the numbers/sizes on the jerseys</a:t>
              </a:r>
            </a:p>
          </xdr:txBody>
        </xdr:sp>
        <xdr:clientData/>
      </xdr:twoCellAnchor>
    </mc:Choice>
    <mc:Fallback/>
  </mc:AlternateContent>
  <xdr:twoCellAnchor>
    <xdr:from>
      <xdr:col>17</xdr:col>
      <xdr:colOff>123825</xdr:colOff>
      <xdr:row>4</xdr:row>
      <xdr:rowOff>180975</xdr:rowOff>
    </xdr:from>
    <xdr:to>
      <xdr:col>19</xdr:col>
      <xdr:colOff>514350</xdr:colOff>
      <xdr:row>5</xdr:row>
      <xdr:rowOff>171449</xdr:rowOff>
    </xdr:to>
    <xdr:sp macro="" textlink="">
      <xdr:nvSpPr>
        <xdr:cNvPr id="25" name="Rectangle 5">
          <a:hlinkClick xmlns:r="http://schemas.openxmlformats.org/officeDocument/2006/relationships" r:id="rId3"/>
          <a:extLst>
            <a:ext uri="{FF2B5EF4-FFF2-40B4-BE49-F238E27FC236}">
              <a16:creationId xmlns:a16="http://schemas.microsoft.com/office/drawing/2014/main" id="{00000000-0008-0000-0500-000019000000}"/>
            </a:ext>
          </a:extLst>
        </xdr:cNvPr>
        <xdr:cNvSpPr/>
      </xdr:nvSpPr>
      <xdr:spPr>
        <a:xfrm>
          <a:off x="10163175" y="1209675"/>
          <a:ext cx="1571625" cy="22859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a:t>WOMENS JERSEYS &amp;</a:t>
          </a:r>
          <a:r>
            <a:rPr lang="en-US" sz="800" b="1" baseline="0"/>
            <a:t> BOTTOMS</a:t>
          </a:r>
          <a:endParaRPr lang="en-US" sz="800" b="1"/>
        </a:p>
      </xdr:txBody>
    </xdr:sp>
    <xdr:clientData/>
  </xdr:twoCellAnchor>
  <xdr:twoCellAnchor>
    <xdr:from>
      <xdr:col>17</xdr:col>
      <xdr:colOff>133350</xdr:colOff>
      <xdr:row>15</xdr:row>
      <xdr:rowOff>38101</xdr:rowOff>
    </xdr:from>
    <xdr:to>
      <xdr:col>19</xdr:col>
      <xdr:colOff>542926</xdr:colOff>
      <xdr:row>15</xdr:row>
      <xdr:rowOff>209551</xdr:rowOff>
    </xdr:to>
    <xdr:sp macro="" textlink="">
      <xdr:nvSpPr>
        <xdr:cNvPr id="28" name="Rectangle 7">
          <a:hlinkClick xmlns:r="http://schemas.openxmlformats.org/officeDocument/2006/relationships" r:id="rId4"/>
          <a:extLst>
            <a:ext uri="{FF2B5EF4-FFF2-40B4-BE49-F238E27FC236}">
              <a16:creationId xmlns:a16="http://schemas.microsoft.com/office/drawing/2014/main" id="{00000000-0008-0000-0500-00001C000000}"/>
            </a:ext>
          </a:extLst>
        </xdr:cNvPr>
        <xdr:cNvSpPr/>
      </xdr:nvSpPr>
      <xdr:spPr>
        <a:xfrm>
          <a:off x="10172700" y="3686176"/>
          <a:ext cx="1590676" cy="17145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200" b="1"/>
            <a:t>DECORATIONS</a:t>
          </a:r>
        </a:p>
      </xdr:txBody>
    </xdr:sp>
    <xdr:clientData/>
  </xdr:twoCellAnchor>
  <xdr:twoCellAnchor>
    <xdr:from>
      <xdr:col>17</xdr:col>
      <xdr:colOff>114301</xdr:colOff>
      <xdr:row>6</xdr:row>
      <xdr:rowOff>28575</xdr:rowOff>
    </xdr:from>
    <xdr:to>
      <xdr:col>19</xdr:col>
      <xdr:colOff>504825</xdr:colOff>
      <xdr:row>7</xdr:row>
      <xdr:rowOff>19049</xdr:rowOff>
    </xdr:to>
    <xdr:sp macro="" textlink="">
      <xdr:nvSpPr>
        <xdr:cNvPr id="29" name="Rectangle 4">
          <a:hlinkClick xmlns:r="http://schemas.openxmlformats.org/officeDocument/2006/relationships" r:id="rId5"/>
          <a:extLst>
            <a:ext uri="{FF2B5EF4-FFF2-40B4-BE49-F238E27FC236}">
              <a16:creationId xmlns:a16="http://schemas.microsoft.com/office/drawing/2014/main" id="{00000000-0008-0000-0500-00001D000000}"/>
            </a:ext>
          </a:extLst>
        </xdr:cNvPr>
        <xdr:cNvSpPr/>
      </xdr:nvSpPr>
      <xdr:spPr>
        <a:xfrm>
          <a:off x="10153651" y="1533525"/>
          <a:ext cx="1571624" cy="22859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700" b="1">
              <a:solidFill>
                <a:schemeClr val="dk1"/>
              </a:solidFill>
              <a:effectLst/>
              <a:latin typeface="+mn-lt"/>
              <a:ea typeface="+mn-ea"/>
              <a:cs typeface="+mn-cs"/>
            </a:rPr>
            <a:t>WOMENS</a:t>
          </a:r>
          <a:r>
            <a:rPr lang="en-US" sz="700" b="1" baseline="0">
              <a:solidFill>
                <a:schemeClr val="dk1"/>
              </a:solidFill>
              <a:effectLst/>
              <a:latin typeface="+mn-lt"/>
              <a:ea typeface="+mn-ea"/>
              <a:cs typeface="+mn-cs"/>
            </a:rPr>
            <a:t> BOTTOMS WITH NUMBERS</a:t>
          </a:r>
          <a:endParaRPr lang="es-US" sz="900">
            <a:effectLst/>
          </a:endParaRPr>
        </a:p>
      </xdr:txBody>
    </xdr:sp>
    <xdr:clientData/>
  </xdr:twoCellAnchor>
  <xdr:twoCellAnchor>
    <xdr:from>
      <xdr:col>17</xdr:col>
      <xdr:colOff>123825</xdr:colOff>
      <xdr:row>3</xdr:row>
      <xdr:rowOff>133350</xdr:rowOff>
    </xdr:from>
    <xdr:to>
      <xdr:col>19</xdr:col>
      <xdr:colOff>485775</xdr:colOff>
      <xdr:row>4</xdr:row>
      <xdr:rowOff>133350</xdr:rowOff>
    </xdr:to>
    <xdr:sp macro="" textlink="">
      <xdr:nvSpPr>
        <xdr:cNvPr id="30" name="Rectangle 4">
          <a:hlinkClick xmlns:r="http://schemas.openxmlformats.org/officeDocument/2006/relationships" r:id="rId6"/>
          <a:extLst>
            <a:ext uri="{FF2B5EF4-FFF2-40B4-BE49-F238E27FC236}">
              <a16:creationId xmlns:a16="http://schemas.microsoft.com/office/drawing/2014/main" id="{00000000-0008-0000-0500-00001E000000}"/>
            </a:ext>
          </a:extLst>
        </xdr:cNvPr>
        <xdr:cNvSpPr/>
      </xdr:nvSpPr>
      <xdr:spPr>
        <a:xfrm>
          <a:off x="10163175" y="923925"/>
          <a:ext cx="1543050" cy="2381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a:t>MENS</a:t>
          </a:r>
          <a:r>
            <a:rPr lang="en-US" sz="800" b="1" baseline="0"/>
            <a:t> SHORTS WITH NUMBERS</a:t>
          </a:r>
          <a:endParaRPr lang="en-US" sz="800" b="1"/>
        </a:p>
      </xdr:txBody>
    </xdr:sp>
    <xdr:clientData/>
  </xdr:twoCellAnchor>
  <xdr:twoCellAnchor>
    <xdr:from>
      <xdr:col>17</xdr:col>
      <xdr:colOff>152399</xdr:colOff>
      <xdr:row>10</xdr:row>
      <xdr:rowOff>47625</xdr:rowOff>
    </xdr:from>
    <xdr:to>
      <xdr:col>19</xdr:col>
      <xdr:colOff>542925</xdr:colOff>
      <xdr:row>11</xdr:row>
      <xdr:rowOff>123825</xdr:rowOff>
    </xdr:to>
    <xdr:sp macro="" textlink="">
      <xdr:nvSpPr>
        <xdr:cNvPr id="31" name="Rectangle 4">
          <a:hlinkClick xmlns:r="http://schemas.openxmlformats.org/officeDocument/2006/relationships" r:id="rId7"/>
          <a:extLst>
            <a:ext uri="{FF2B5EF4-FFF2-40B4-BE49-F238E27FC236}">
              <a16:creationId xmlns:a16="http://schemas.microsoft.com/office/drawing/2014/main" id="{00000000-0008-0000-0500-00001F000000}"/>
            </a:ext>
          </a:extLst>
        </xdr:cNvPr>
        <xdr:cNvSpPr/>
      </xdr:nvSpPr>
      <xdr:spPr>
        <a:xfrm>
          <a:off x="10191749" y="2505075"/>
          <a:ext cx="1571626" cy="3143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700" b="1">
              <a:solidFill>
                <a:schemeClr val="dk1"/>
              </a:solidFill>
              <a:effectLst/>
              <a:latin typeface="+mn-lt"/>
              <a:ea typeface="+mn-ea"/>
              <a:cs typeface="+mn-cs"/>
            </a:rPr>
            <a:t>MENS</a:t>
          </a:r>
          <a:r>
            <a:rPr lang="en-US" sz="700" b="1" baseline="0">
              <a:solidFill>
                <a:schemeClr val="dk1"/>
              </a:solidFill>
              <a:effectLst/>
              <a:latin typeface="+mn-lt"/>
              <a:ea typeface="+mn-ea"/>
              <a:cs typeface="+mn-cs"/>
            </a:rPr>
            <a:t> SHORTS WITH NUMBERS (FILL IN)</a:t>
          </a:r>
          <a:endParaRPr lang="es-US" sz="700">
            <a:effectLst/>
          </a:endParaRPr>
        </a:p>
      </xdr:txBody>
    </xdr:sp>
    <xdr:clientData/>
  </xdr:twoCellAnchor>
  <xdr:twoCellAnchor>
    <xdr:from>
      <xdr:col>17</xdr:col>
      <xdr:colOff>133350</xdr:colOff>
      <xdr:row>11</xdr:row>
      <xdr:rowOff>200026</xdr:rowOff>
    </xdr:from>
    <xdr:to>
      <xdr:col>19</xdr:col>
      <xdr:colOff>533400</xdr:colOff>
      <xdr:row>13</xdr:row>
      <xdr:rowOff>19050</xdr:rowOff>
    </xdr:to>
    <xdr:sp macro="" textlink="">
      <xdr:nvSpPr>
        <xdr:cNvPr id="32" name="Rectangle 4">
          <a:hlinkClick xmlns:r="http://schemas.openxmlformats.org/officeDocument/2006/relationships" r:id="rId8"/>
          <a:extLst>
            <a:ext uri="{FF2B5EF4-FFF2-40B4-BE49-F238E27FC236}">
              <a16:creationId xmlns:a16="http://schemas.microsoft.com/office/drawing/2014/main" id="{00000000-0008-0000-0500-000020000000}"/>
            </a:ext>
          </a:extLst>
        </xdr:cNvPr>
        <xdr:cNvSpPr/>
      </xdr:nvSpPr>
      <xdr:spPr>
        <a:xfrm>
          <a:off x="10172700" y="2895601"/>
          <a:ext cx="1581150" cy="29527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600" b="1">
              <a:solidFill>
                <a:schemeClr val="dk1"/>
              </a:solidFill>
              <a:effectLst/>
              <a:latin typeface="+mn-lt"/>
              <a:ea typeface="+mn-ea"/>
              <a:cs typeface="+mn-cs"/>
            </a:rPr>
            <a:t>WOMENS JERSEYS &amp;</a:t>
          </a:r>
          <a:r>
            <a:rPr lang="en-US" sz="600" b="1" baseline="0">
              <a:solidFill>
                <a:schemeClr val="dk1"/>
              </a:solidFill>
              <a:effectLst/>
              <a:latin typeface="+mn-lt"/>
              <a:ea typeface="+mn-ea"/>
              <a:cs typeface="+mn-cs"/>
            </a:rPr>
            <a:t> BOTTOMS (FILL IN)</a:t>
          </a:r>
          <a:endParaRPr lang="es-US" sz="800">
            <a:effectLst/>
          </a:endParaRPr>
        </a:p>
      </xdr:txBody>
    </xdr:sp>
    <xdr:clientData/>
  </xdr:twoCellAnchor>
  <xdr:twoCellAnchor>
    <xdr:from>
      <xdr:col>17</xdr:col>
      <xdr:colOff>142873</xdr:colOff>
      <xdr:row>13</xdr:row>
      <xdr:rowOff>114301</xdr:rowOff>
    </xdr:from>
    <xdr:to>
      <xdr:col>19</xdr:col>
      <xdr:colOff>542925</xdr:colOff>
      <xdr:row>14</xdr:row>
      <xdr:rowOff>171450</xdr:rowOff>
    </xdr:to>
    <xdr:sp macro="" textlink="">
      <xdr:nvSpPr>
        <xdr:cNvPr id="33" name="Rectangle 4">
          <a:hlinkClick xmlns:r="http://schemas.openxmlformats.org/officeDocument/2006/relationships" r:id="rId9"/>
          <a:extLst>
            <a:ext uri="{FF2B5EF4-FFF2-40B4-BE49-F238E27FC236}">
              <a16:creationId xmlns:a16="http://schemas.microsoft.com/office/drawing/2014/main" id="{00000000-0008-0000-0500-000021000000}"/>
            </a:ext>
          </a:extLst>
        </xdr:cNvPr>
        <xdr:cNvSpPr/>
      </xdr:nvSpPr>
      <xdr:spPr>
        <a:xfrm>
          <a:off x="10182223" y="3286126"/>
          <a:ext cx="1581152" cy="29527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600" b="1">
              <a:solidFill>
                <a:schemeClr val="dk1"/>
              </a:solidFill>
              <a:effectLst/>
              <a:latin typeface="+mn-lt"/>
              <a:ea typeface="+mn-ea"/>
              <a:cs typeface="+mn-cs"/>
            </a:rPr>
            <a:t>WOMENS</a:t>
          </a:r>
          <a:r>
            <a:rPr lang="en-US" sz="600" b="1" baseline="0">
              <a:solidFill>
                <a:schemeClr val="dk1"/>
              </a:solidFill>
              <a:effectLst/>
              <a:latin typeface="+mn-lt"/>
              <a:ea typeface="+mn-ea"/>
              <a:cs typeface="+mn-cs"/>
            </a:rPr>
            <a:t> BOTTOMS WITH NUMBERS (FILL IN)</a:t>
          </a:r>
          <a:endParaRPr lang="es-US" sz="800">
            <a:effectLst/>
          </a:endParaRPr>
        </a:p>
      </xdr:txBody>
    </xdr:sp>
    <xdr:clientData/>
  </xdr:twoCellAnchor>
  <xdr:twoCellAnchor>
    <xdr:from>
      <xdr:col>17</xdr:col>
      <xdr:colOff>123825</xdr:colOff>
      <xdr:row>8</xdr:row>
      <xdr:rowOff>209550</xdr:rowOff>
    </xdr:from>
    <xdr:to>
      <xdr:col>19</xdr:col>
      <xdr:colOff>542925</xdr:colOff>
      <xdr:row>9</xdr:row>
      <xdr:rowOff>209550</xdr:rowOff>
    </xdr:to>
    <xdr:sp macro="" textlink="">
      <xdr:nvSpPr>
        <xdr:cNvPr id="34" name="Rectangle 4">
          <a:hlinkClick xmlns:r="http://schemas.openxmlformats.org/officeDocument/2006/relationships" r:id="rId10"/>
          <a:extLst>
            <a:ext uri="{FF2B5EF4-FFF2-40B4-BE49-F238E27FC236}">
              <a16:creationId xmlns:a16="http://schemas.microsoft.com/office/drawing/2014/main" id="{00000000-0008-0000-0500-000022000000}"/>
            </a:ext>
          </a:extLst>
        </xdr:cNvPr>
        <xdr:cNvSpPr/>
      </xdr:nvSpPr>
      <xdr:spPr>
        <a:xfrm>
          <a:off x="10163175" y="2190750"/>
          <a:ext cx="1600200" cy="2381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700" b="1"/>
            <a:t>MENS</a:t>
          </a:r>
          <a:r>
            <a:rPr lang="en-US" sz="700" b="1" baseline="0"/>
            <a:t> JERSEYS &amp; SHORTS (FILL IN)</a:t>
          </a:r>
          <a:endParaRPr lang="en-US" sz="700" b="1"/>
        </a:p>
      </xdr:txBody>
    </xdr:sp>
    <xdr:clientData/>
  </xdr:twoCellAnchor>
  <xdr:twoCellAnchor>
    <xdr:from>
      <xdr:col>17</xdr:col>
      <xdr:colOff>142875</xdr:colOff>
      <xdr:row>7</xdr:row>
      <xdr:rowOff>152401</xdr:rowOff>
    </xdr:from>
    <xdr:to>
      <xdr:col>19</xdr:col>
      <xdr:colOff>542925</xdr:colOff>
      <xdr:row>8</xdr:row>
      <xdr:rowOff>123826</xdr:rowOff>
    </xdr:to>
    <xdr:sp macro="" textlink="">
      <xdr:nvSpPr>
        <xdr:cNvPr id="36" name="Rectangle 4">
          <a:hlinkClick xmlns:r="http://schemas.openxmlformats.org/officeDocument/2006/relationships" r:id="rId11"/>
          <a:extLst>
            <a:ext uri="{FF2B5EF4-FFF2-40B4-BE49-F238E27FC236}">
              <a16:creationId xmlns:a16="http://schemas.microsoft.com/office/drawing/2014/main" id="{00000000-0008-0000-0500-000024000000}"/>
            </a:ext>
          </a:extLst>
        </xdr:cNvPr>
        <xdr:cNvSpPr/>
      </xdr:nvSpPr>
      <xdr:spPr>
        <a:xfrm>
          <a:off x="10182225" y="1895476"/>
          <a:ext cx="1581150" cy="20955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700" b="1" baseline="0"/>
            <a:t>YOUTHS SHORTS WITH NUMBERS</a:t>
          </a:r>
          <a:endParaRPr lang="en-US" sz="700" b="1"/>
        </a:p>
      </xdr:txBody>
    </xdr:sp>
    <xdr:clientData/>
  </xdr:twoCellAnchor>
  <xdr:twoCellAnchor>
    <xdr:from>
      <xdr:col>17</xdr:col>
      <xdr:colOff>123825</xdr:colOff>
      <xdr:row>2</xdr:row>
      <xdr:rowOff>85725</xdr:rowOff>
    </xdr:from>
    <xdr:to>
      <xdr:col>19</xdr:col>
      <xdr:colOff>495300</xdr:colOff>
      <xdr:row>3</xdr:row>
      <xdr:rowOff>66675</xdr:rowOff>
    </xdr:to>
    <xdr:sp macro="" textlink="">
      <xdr:nvSpPr>
        <xdr:cNvPr id="39" name="Rectangle 4">
          <a:hlinkClick xmlns:r="http://schemas.openxmlformats.org/officeDocument/2006/relationships" r:id="rId12"/>
          <a:extLst>
            <a:ext uri="{FF2B5EF4-FFF2-40B4-BE49-F238E27FC236}">
              <a16:creationId xmlns:a16="http://schemas.microsoft.com/office/drawing/2014/main" id="{00000000-0008-0000-0500-000027000000}"/>
            </a:ext>
          </a:extLst>
        </xdr:cNvPr>
        <xdr:cNvSpPr/>
      </xdr:nvSpPr>
      <xdr:spPr>
        <a:xfrm>
          <a:off x="10163175" y="638175"/>
          <a:ext cx="1552575" cy="2190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MENS</a:t>
          </a:r>
          <a:r>
            <a:rPr lang="en-US" sz="1000" b="1" baseline="0"/>
            <a:t> JERSEYS &amp; SHORTS</a:t>
          </a:r>
          <a:endParaRPr lang="en-US" sz="1000" b="1"/>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12</xdr:col>
      <xdr:colOff>581026</xdr:colOff>
      <xdr:row>2</xdr:row>
      <xdr:rowOff>85724</xdr:rowOff>
    </xdr:from>
    <xdr:to>
      <xdr:col>16</xdr:col>
      <xdr:colOff>95249</xdr:colOff>
      <xdr:row>8</xdr:row>
      <xdr:rowOff>76199</xdr:rowOff>
    </xdr:to>
    <xdr:grpSp>
      <xdr:nvGrpSpPr>
        <xdr:cNvPr id="2" name="Group 6">
          <a:extLst>
            <a:ext uri="{FF2B5EF4-FFF2-40B4-BE49-F238E27FC236}">
              <a16:creationId xmlns:a16="http://schemas.microsoft.com/office/drawing/2014/main" id="{00000000-0008-0000-0600-000002000000}"/>
            </a:ext>
          </a:extLst>
        </xdr:cNvPr>
        <xdr:cNvGrpSpPr/>
      </xdr:nvGrpSpPr>
      <xdr:grpSpPr>
        <a:xfrm>
          <a:off x="7667626" y="638174"/>
          <a:ext cx="1876423" cy="1419225"/>
          <a:chOff x="9505950" y="3352800"/>
          <a:chExt cx="1733548" cy="1196937"/>
        </a:xfrm>
      </xdr:grpSpPr>
      <xdr:grpSp>
        <xdr:nvGrpSpPr>
          <xdr:cNvPr id="3" name="Group 9">
            <a:extLst>
              <a:ext uri="{FF2B5EF4-FFF2-40B4-BE49-F238E27FC236}">
                <a16:creationId xmlns:a16="http://schemas.microsoft.com/office/drawing/2014/main" id="{00000000-0008-0000-0600-000003000000}"/>
              </a:ext>
            </a:extLst>
          </xdr:cNvPr>
          <xdr:cNvGrpSpPr/>
        </xdr:nvGrpSpPr>
        <xdr:grpSpPr>
          <a:xfrm>
            <a:off x="9505950" y="3352800"/>
            <a:ext cx="1733548" cy="1196937"/>
            <a:chOff x="9515475" y="3352800"/>
            <a:chExt cx="1733548" cy="1196937"/>
          </a:xfrm>
        </xdr:grpSpPr>
        <xdr:sp macro="" textlink="">
          <xdr:nvSpPr>
            <xdr:cNvPr id="5" name="TextBox 11">
              <a:extLst>
                <a:ext uri="{FF2B5EF4-FFF2-40B4-BE49-F238E27FC236}">
                  <a16:creationId xmlns:a16="http://schemas.microsoft.com/office/drawing/2014/main" id="{00000000-0008-0000-0600-000005000000}"/>
                </a:ext>
              </a:extLst>
            </xdr:cNvPr>
            <xdr:cNvSpPr txBox="1"/>
          </xdr:nvSpPr>
          <xdr:spPr>
            <a:xfrm>
              <a:off x="9696449" y="3352800"/>
              <a:ext cx="1552574" cy="119693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100" b="1">
                  <a:solidFill>
                    <a:srgbClr val="FF0000"/>
                  </a:solidFill>
                  <a:effectLst/>
                  <a:latin typeface="+mn-lt"/>
                  <a:ea typeface="+mn-ea"/>
                  <a:cs typeface="+mn-cs"/>
                </a:rPr>
                <a:t>PLEASE CLICK TO SEE DROP DOWN LIST AND SELECT SHORT</a:t>
              </a:r>
              <a:r>
                <a:rPr lang="en-US" sz="1100" b="1" baseline="0">
                  <a:solidFill>
                    <a:srgbClr val="FF0000"/>
                  </a:solidFill>
                  <a:effectLst/>
                  <a:latin typeface="+mn-lt"/>
                  <a:ea typeface="+mn-ea"/>
                  <a:cs typeface="+mn-cs"/>
                </a:rPr>
                <a:t> </a:t>
              </a:r>
              <a:r>
                <a:rPr lang="en-US" sz="1100" b="1">
                  <a:solidFill>
                    <a:srgbClr val="FF0000"/>
                  </a:solidFill>
                  <a:effectLst/>
                  <a:latin typeface="+mn-lt"/>
                  <a:ea typeface="+mn-ea"/>
                  <a:cs typeface="+mn-cs"/>
                </a:rPr>
                <a:t>INFORMATION</a:t>
              </a:r>
              <a:endParaRPr lang="en-US">
                <a:solidFill>
                  <a:srgbClr val="FF0000"/>
                </a:solidFill>
                <a:effectLst/>
              </a:endParaRPr>
            </a:p>
          </xdr:txBody>
        </xdr:sp>
        <xdr:cxnSp macro="">
          <xdr:nvCxnSpPr>
            <xdr:cNvPr id="6" name="Straight Arrow Connector 12">
              <a:extLst>
                <a:ext uri="{FF2B5EF4-FFF2-40B4-BE49-F238E27FC236}">
                  <a16:creationId xmlns:a16="http://schemas.microsoft.com/office/drawing/2014/main" id="{00000000-0008-0000-0600-000006000000}"/>
                </a:ext>
              </a:extLst>
            </xdr:cNvPr>
            <xdr:cNvCxnSpPr/>
          </xdr:nvCxnSpPr>
          <xdr:spPr>
            <a:xfrm flipH="1">
              <a:off x="9515475" y="3371850"/>
              <a:ext cx="190500" cy="1524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xnSp macro="">
        <xdr:nvCxnSpPr>
          <xdr:cNvPr id="4" name="Straight Arrow Connector 10">
            <a:extLst>
              <a:ext uri="{FF2B5EF4-FFF2-40B4-BE49-F238E27FC236}">
                <a16:creationId xmlns:a16="http://schemas.microsoft.com/office/drawing/2014/main" id="{00000000-0008-0000-0600-000004000000}"/>
              </a:ext>
            </a:extLst>
          </xdr:cNvPr>
          <xdr:cNvCxnSpPr/>
        </xdr:nvCxnSpPr>
        <xdr:spPr>
          <a:xfrm flipH="1">
            <a:off x="9515475" y="3827559"/>
            <a:ext cx="171450" cy="1143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3</xdr:col>
      <xdr:colOff>114302</xdr:colOff>
      <xdr:row>22</xdr:row>
      <xdr:rowOff>28573</xdr:rowOff>
    </xdr:from>
    <xdr:to>
      <xdr:col>6</xdr:col>
      <xdr:colOff>447673</xdr:colOff>
      <xdr:row>26</xdr:row>
      <xdr:rowOff>209549</xdr:rowOff>
    </xdr:to>
    <xdr:grpSp>
      <xdr:nvGrpSpPr>
        <xdr:cNvPr id="7" name="Group 13">
          <a:extLst>
            <a:ext uri="{FF2B5EF4-FFF2-40B4-BE49-F238E27FC236}">
              <a16:creationId xmlns:a16="http://schemas.microsoft.com/office/drawing/2014/main" id="{00000000-0008-0000-0600-000007000000}"/>
            </a:ext>
          </a:extLst>
        </xdr:cNvPr>
        <xdr:cNvGrpSpPr/>
      </xdr:nvGrpSpPr>
      <xdr:grpSpPr>
        <a:xfrm>
          <a:off x="1885952" y="5343523"/>
          <a:ext cx="2105021" cy="1133476"/>
          <a:chOff x="3829294" y="3324224"/>
          <a:chExt cx="1980956" cy="1097209"/>
        </a:xfrm>
      </xdr:grpSpPr>
      <xdr:sp macro="" textlink="">
        <xdr:nvSpPr>
          <xdr:cNvPr id="8" name="TextBox 14">
            <a:extLst>
              <a:ext uri="{FF2B5EF4-FFF2-40B4-BE49-F238E27FC236}">
                <a16:creationId xmlns:a16="http://schemas.microsoft.com/office/drawing/2014/main" id="{00000000-0008-0000-0600-000008000000}"/>
              </a:ext>
            </a:extLst>
          </xdr:cNvPr>
          <xdr:cNvSpPr txBox="1"/>
        </xdr:nvSpPr>
        <xdr:spPr>
          <a:xfrm>
            <a:off x="4848226" y="3324224"/>
            <a:ext cx="962024" cy="619125"/>
          </a:xfrm>
          <a:prstGeom prst="rect">
            <a:avLst/>
          </a:prstGeom>
          <a:solidFill>
            <a:schemeClr val="lt1"/>
          </a:solidFill>
          <a:ln w="9525" cmpd="sng">
            <a:solidFill>
              <a:schemeClr val="bg1">
                <a:lumMod val="6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CLICK TO SEE DROP DOWN LIST OF SIZES</a:t>
            </a:r>
            <a:endParaRPr lang="en-US" sz="1100">
              <a:solidFill>
                <a:srgbClr val="FF0000"/>
              </a:solidFill>
              <a:effectLst/>
              <a:latin typeface="+mn-lt"/>
              <a:ea typeface="+mn-ea"/>
              <a:cs typeface="+mn-cs"/>
            </a:endParaRPr>
          </a:p>
        </xdr:txBody>
      </xdr:sp>
      <xdr:grpSp>
        <xdr:nvGrpSpPr>
          <xdr:cNvPr id="9" name="Group 15">
            <a:extLst>
              <a:ext uri="{FF2B5EF4-FFF2-40B4-BE49-F238E27FC236}">
                <a16:creationId xmlns:a16="http://schemas.microsoft.com/office/drawing/2014/main" id="{00000000-0008-0000-0600-000009000000}"/>
              </a:ext>
            </a:extLst>
          </xdr:cNvPr>
          <xdr:cNvGrpSpPr/>
        </xdr:nvGrpSpPr>
        <xdr:grpSpPr>
          <a:xfrm>
            <a:off x="3829294" y="3628494"/>
            <a:ext cx="1018932" cy="792939"/>
            <a:chOff x="3829294" y="3628494"/>
            <a:chExt cx="1018932" cy="792939"/>
          </a:xfrm>
        </xdr:grpSpPr>
        <xdr:cxnSp macro="">
          <xdr:nvCxnSpPr>
            <xdr:cNvPr id="10" name="Elbow Connector 19">
              <a:extLst>
                <a:ext uri="{FF2B5EF4-FFF2-40B4-BE49-F238E27FC236}">
                  <a16:creationId xmlns:a16="http://schemas.microsoft.com/office/drawing/2014/main" id="{00000000-0008-0000-0600-00000A000000}"/>
                </a:ext>
              </a:extLst>
            </xdr:cNvPr>
            <xdr:cNvCxnSpPr/>
          </xdr:nvCxnSpPr>
          <xdr:spPr>
            <a:xfrm rot="5400000">
              <a:off x="3710696" y="3747092"/>
              <a:ext cx="792939" cy="555743"/>
            </a:xfrm>
            <a:prstGeom prst="bentConnector3">
              <a:avLst>
                <a:gd name="adj1" fmla="val 50000"/>
              </a:avLst>
            </a:prstGeom>
            <a:ln>
              <a:tailEnd type="arrow"/>
            </a:ln>
          </xdr:spPr>
          <xdr:style>
            <a:lnRef idx="3">
              <a:schemeClr val="accent2"/>
            </a:lnRef>
            <a:fillRef idx="0">
              <a:schemeClr val="accent2"/>
            </a:fillRef>
            <a:effectRef idx="2">
              <a:schemeClr val="accent2"/>
            </a:effectRef>
            <a:fontRef idx="minor">
              <a:schemeClr val="tx1"/>
            </a:fontRef>
          </xdr:style>
        </xdr:cxnSp>
        <xdr:cxnSp macro="">
          <xdr:nvCxnSpPr>
            <xdr:cNvPr id="11" name="Straight Connector 17">
              <a:extLst>
                <a:ext uri="{FF2B5EF4-FFF2-40B4-BE49-F238E27FC236}">
                  <a16:creationId xmlns:a16="http://schemas.microsoft.com/office/drawing/2014/main" id="{00000000-0008-0000-0600-00000B000000}"/>
                </a:ext>
              </a:extLst>
            </xdr:cNvPr>
            <xdr:cNvCxnSpPr>
              <a:endCxn id="8" idx="1"/>
            </xdr:cNvCxnSpPr>
          </xdr:nvCxnSpPr>
          <xdr:spPr>
            <a:xfrm>
              <a:off x="4394000" y="3628494"/>
              <a:ext cx="454226" cy="5293"/>
            </a:xfrm>
            <a:prstGeom prst="line">
              <a:avLst/>
            </a:prstGeom>
          </xdr:spPr>
          <xdr:style>
            <a:lnRef idx="3">
              <a:schemeClr val="accent2"/>
            </a:lnRef>
            <a:fillRef idx="0">
              <a:schemeClr val="accent2"/>
            </a:fillRef>
            <a:effectRef idx="2">
              <a:schemeClr val="accent2"/>
            </a:effectRef>
            <a:fontRef idx="minor">
              <a:schemeClr val="tx1"/>
            </a:fontRef>
          </xdr:style>
        </xdr:cxnSp>
      </xdr:grpSp>
    </xdr:grpSp>
    <xdr:clientData/>
  </xdr:twoCellAnchor>
  <xdr:twoCellAnchor editAs="oneCell">
    <xdr:from>
      <xdr:col>0</xdr:col>
      <xdr:colOff>104775</xdr:colOff>
      <xdr:row>0</xdr:row>
      <xdr:rowOff>0</xdr:rowOff>
    </xdr:from>
    <xdr:to>
      <xdr:col>1</xdr:col>
      <xdr:colOff>349350</xdr:colOff>
      <xdr:row>1</xdr:row>
      <xdr:rowOff>38807</xdr:rowOff>
    </xdr:to>
    <xdr:pic>
      <xdr:nvPicPr>
        <xdr:cNvPr id="12" name="Picture 18">
          <a:extLst>
            <a:ext uri="{FF2B5EF4-FFF2-40B4-BE49-F238E27FC236}">
              <a16:creationId xmlns:a16="http://schemas.microsoft.com/office/drawing/2014/main" id="{00000000-0008-0000-0600-00000C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4775" y="0"/>
          <a:ext cx="835125" cy="353132"/>
        </a:xfrm>
        <a:prstGeom prst="rect">
          <a:avLst/>
        </a:prstGeom>
      </xdr:spPr>
    </xdr:pic>
    <xdr:clientData/>
  </xdr:twoCellAnchor>
  <xdr:twoCellAnchor>
    <xdr:from>
      <xdr:col>8</xdr:col>
      <xdr:colOff>114301</xdr:colOff>
      <xdr:row>23</xdr:row>
      <xdr:rowOff>95249</xdr:rowOff>
    </xdr:from>
    <xdr:to>
      <xdr:col>9</xdr:col>
      <xdr:colOff>133355</xdr:colOff>
      <xdr:row>27</xdr:row>
      <xdr:rowOff>0</xdr:rowOff>
    </xdr:to>
    <xdr:cxnSp macro="">
      <xdr:nvCxnSpPr>
        <xdr:cNvPr id="13" name="Elbow Connector 19">
          <a:extLst>
            <a:ext uri="{FF2B5EF4-FFF2-40B4-BE49-F238E27FC236}">
              <a16:creationId xmlns:a16="http://schemas.microsoft.com/office/drawing/2014/main" id="{00000000-0008-0000-0600-00000D000000}"/>
            </a:ext>
          </a:extLst>
        </xdr:cNvPr>
        <xdr:cNvCxnSpPr/>
      </xdr:nvCxnSpPr>
      <xdr:spPr>
        <a:xfrm rot="16200000" flipH="1">
          <a:off x="4714877" y="5772148"/>
          <a:ext cx="857251" cy="609604"/>
        </a:xfrm>
        <a:prstGeom prst="bentConnector3">
          <a:avLst>
            <a:gd name="adj1" fmla="val 50000"/>
          </a:avLst>
        </a:prstGeom>
        <a:ln>
          <a:tailEnd type="arrow"/>
        </a:ln>
      </xdr:spPr>
      <xdr:style>
        <a:lnRef idx="3">
          <a:schemeClr val="accent2"/>
        </a:lnRef>
        <a:fillRef idx="0">
          <a:schemeClr val="accent2"/>
        </a:fillRef>
        <a:effectRef idx="2">
          <a:schemeClr val="accent2"/>
        </a:effectRef>
        <a:fontRef idx="minor">
          <a:schemeClr val="tx1"/>
        </a:fontRef>
      </xdr:style>
    </xdr:cxnSp>
    <xdr:clientData/>
  </xdr:twoCellAnchor>
  <xdr:twoCellAnchor>
    <xdr:from>
      <xdr:col>6</xdr:col>
      <xdr:colOff>447673</xdr:colOff>
      <xdr:row>23</xdr:row>
      <xdr:rowOff>110243</xdr:rowOff>
    </xdr:from>
    <xdr:to>
      <xdr:col>8</xdr:col>
      <xdr:colOff>114300</xdr:colOff>
      <xdr:row>23</xdr:row>
      <xdr:rowOff>114300</xdr:rowOff>
    </xdr:to>
    <xdr:cxnSp macro="">
      <xdr:nvCxnSpPr>
        <xdr:cNvPr id="14" name="Conector recto 25">
          <a:extLst>
            <a:ext uri="{FF2B5EF4-FFF2-40B4-BE49-F238E27FC236}">
              <a16:creationId xmlns:a16="http://schemas.microsoft.com/office/drawing/2014/main" id="{00000000-0008-0000-0600-00000E000000}"/>
            </a:ext>
          </a:extLst>
        </xdr:cNvPr>
        <xdr:cNvCxnSpPr>
          <a:stCxn id="8" idx="3"/>
        </xdr:cNvCxnSpPr>
      </xdr:nvCxnSpPr>
      <xdr:spPr>
        <a:xfrm>
          <a:off x="3990973" y="5663318"/>
          <a:ext cx="847727" cy="4057"/>
        </a:xfrm>
        <a:prstGeom prst="line">
          <a:avLst/>
        </a:prstGeom>
      </xdr:spPr>
      <xdr:style>
        <a:lnRef idx="3">
          <a:schemeClr val="accent2"/>
        </a:lnRef>
        <a:fillRef idx="0">
          <a:schemeClr val="accent2"/>
        </a:fillRef>
        <a:effectRef idx="2">
          <a:schemeClr val="accent2"/>
        </a:effectRef>
        <a:fontRef idx="minor">
          <a:schemeClr val="tx1"/>
        </a:fontRef>
      </xdr:style>
    </xdr:cxnSp>
    <xdr:clientData/>
  </xdr:twoCellAnchor>
  <xdr:twoCellAnchor>
    <xdr:from>
      <xdr:col>17</xdr:col>
      <xdr:colOff>9525</xdr:colOff>
      <xdr:row>1</xdr:row>
      <xdr:rowOff>104775</xdr:rowOff>
    </xdr:from>
    <xdr:to>
      <xdr:col>19</xdr:col>
      <xdr:colOff>371474</xdr:colOff>
      <xdr:row>2</xdr:row>
      <xdr:rowOff>66674</xdr:rowOff>
    </xdr:to>
    <xdr:sp macro="" textlink="">
      <xdr:nvSpPr>
        <xdr:cNvPr id="15" name="Rectangle 3">
          <a:hlinkClick xmlns:r="http://schemas.openxmlformats.org/officeDocument/2006/relationships" r:id="rId2"/>
          <a:extLst>
            <a:ext uri="{FF2B5EF4-FFF2-40B4-BE49-F238E27FC236}">
              <a16:creationId xmlns:a16="http://schemas.microsoft.com/office/drawing/2014/main" id="{00000000-0008-0000-0600-00000F000000}"/>
            </a:ext>
          </a:extLst>
        </xdr:cNvPr>
        <xdr:cNvSpPr/>
      </xdr:nvSpPr>
      <xdr:spPr>
        <a:xfrm>
          <a:off x="10048875" y="419100"/>
          <a:ext cx="1543049" cy="20002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400" b="1"/>
            <a:t>INDEX</a:t>
          </a:r>
        </a:p>
      </xdr:txBody>
    </xdr:sp>
    <xdr:clientData/>
  </xdr:twoCellAnchor>
  <xdr:twoCellAnchor>
    <xdr:from>
      <xdr:col>17</xdr:col>
      <xdr:colOff>95250</xdr:colOff>
      <xdr:row>4</xdr:row>
      <xdr:rowOff>219074</xdr:rowOff>
    </xdr:from>
    <xdr:to>
      <xdr:col>19</xdr:col>
      <xdr:colOff>485775</xdr:colOff>
      <xdr:row>5</xdr:row>
      <xdr:rowOff>209548</xdr:rowOff>
    </xdr:to>
    <xdr:sp macro="" textlink="">
      <xdr:nvSpPr>
        <xdr:cNvPr id="16" name="Rectangle 5">
          <a:hlinkClick xmlns:r="http://schemas.openxmlformats.org/officeDocument/2006/relationships" r:id="rId3"/>
          <a:extLst>
            <a:ext uri="{FF2B5EF4-FFF2-40B4-BE49-F238E27FC236}">
              <a16:creationId xmlns:a16="http://schemas.microsoft.com/office/drawing/2014/main" id="{00000000-0008-0000-0600-000010000000}"/>
            </a:ext>
          </a:extLst>
        </xdr:cNvPr>
        <xdr:cNvSpPr/>
      </xdr:nvSpPr>
      <xdr:spPr>
        <a:xfrm>
          <a:off x="10134600" y="1247774"/>
          <a:ext cx="1571625" cy="22859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a:t>WOMENS JERSEYS &amp;</a:t>
          </a:r>
          <a:r>
            <a:rPr lang="en-US" sz="800" b="1" baseline="0"/>
            <a:t> BOTTOMS</a:t>
          </a:r>
          <a:endParaRPr lang="en-US" sz="800" b="1"/>
        </a:p>
      </xdr:txBody>
    </xdr:sp>
    <xdr:clientData/>
  </xdr:twoCellAnchor>
  <xdr:twoCellAnchor>
    <xdr:from>
      <xdr:col>17</xdr:col>
      <xdr:colOff>123825</xdr:colOff>
      <xdr:row>15</xdr:row>
      <xdr:rowOff>85725</xdr:rowOff>
    </xdr:from>
    <xdr:to>
      <xdr:col>19</xdr:col>
      <xdr:colOff>533401</xdr:colOff>
      <xdr:row>16</xdr:row>
      <xdr:rowOff>19050</xdr:rowOff>
    </xdr:to>
    <xdr:sp macro="" textlink="">
      <xdr:nvSpPr>
        <xdr:cNvPr id="17" name="Rectangle 7">
          <a:hlinkClick xmlns:r="http://schemas.openxmlformats.org/officeDocument/2006/relationships" r:id="rId4"/>
          <a:extLst>
            <a:ext uri="{FF2B5EF4-FFF2-40B4-BE49-F238E27FC236}">
              <a16:creationId xmlns:a16="http://schemas.microsoft.com/office/drawing/2014/main" id="{00000000-0008-0000-0600-000011000000}"/>
            </a:ext>
          </a:extLst>
        </xdr:cNvPr>
        <xdr:cNvSpPr/>
      </xdr:nvSpPr>
      <xdr:spPr>
        <a:xfrm>
          <a:off x="10163175" y="3733800"/>
          <a:ext cx="1590676" cy="17145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200" b="1"/>
            <a:t>DECORATIONS</a:t>
          </a:r>
        </a:p>
      </xdr:txBody>
    </xdr:sp>
    <xdr:clientData/>
  </xdr:twoCellAnchor>
  <xdr:twoCellAnchor>
    <xdr:from>
      <xdr:col>17</xdr:col>
      <xdr:colOff>85726</xdr:colOff>
      <xdr:row>6</xdr:row>
      <xdr:rowOff>66674</xdr:rowOff>
    </xdr:from>
    <xdr:to>
      <xdr:col>19</xdr:col>
      <xdr:colOff>476250</xdr:colOff>
      <xdr:row>7</xdr:row>
      <xdr:rowOff>57148</xdr:rowOff>
    </xdr:to>
    <xdr:sp macro="" textlink="">
      <xdr:nvSpPr>
        <xdr:cNvPr id="18" name="Rectangle 4">
          <a:hlinkClick xmlns:r="http://schemas.openxmlformats.org/officeDocument/2006/relationships" r:id="rId5"/>
          <a:extLst>
            <a:ext uri="{FF2B5EF4-FFF2-40B4-BE49-F238E27FC236}">
              <a16:creationId xmlns:a16="http://schemas.microsoft.com/office/drawing/2014/main" id="{00000000-0008-0000-0600-000012000000}"/>
            </a:ext>
          </a:extLst>
        </xdr:cNvPr>
        <xdr:cNvSpPr/>
      </xdr:nvSpPr>
      <xdr:spPr>
        <a:xfrm>
          <a:off x="10125076" y="1571624"/>
          <a:ext cx="1571624" cy="22859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700" b="1">
              <a:solidFill>
                <a:schemeClr val="dk1"/>
              </a:solidFill>
              <a:effectLst/>
              <a:latin typeface="+mn-lt"/>
              <a:ea typeface="+mn-ea"/>
              <a:cs typeface="+mn-cs"/>
            </a:rPr>
            <a:t>WOMENS</a:t>
          </a:r>
          <a:r>
            <a:rPr lang="en-US" sz="700" b="1" baseline="0">
              <a:solidFill>
                <a:schemeClr val="dk1"/>
              </a:solidFill>
              <a:effectLst/>
              <a:latin typeface="+mn-lt"/>
              <a:ea typeface="+mn-ea"/>
              <a:cs typeface="+mn-cs"/>
            </a:rPr>
            <a:t> BOTTOMS WITH NUMBERS</a:t>
          </a:r>
          <a:endParaRPr lang="es-US" sz="900">
            <a:effectLst/>
          </a:endParaRPr>
        </a:p>
      </xdr:txBody>
    </xdr:sp>
    <xdr:clientData/>
  </xdr:twoCellAnchor>
  <xdr:twoCellAnchor>
    <xdr:from>
      <xdr:col>17</xdr:col>
      <xdr:colOff>142874</xdr:colOff>
      <xdr:row>10</xdr:row>
      <xdr:rowOff>95249</xdr:rowOff>
    </xdr:from>
    <xdr:to>
      <xdr:col>19</xdr:col>
      <xdr:colOff>533400</xdr:colOff>
      <xdr:row>11</xdr:row>
      <xdr:rowOff>171449</xdr:rowOff>
    </xdr:to>
    <xdr:sp macro="" textlink="">
      <xdr:nvSpPr>
        <xdr:cNvPr id="19" name="Rectangle 4">
          <a:hlinkClick xmlns:r="http://schemas.openxmlformats.org/officeDocument/2006/relationships" r:id="rId6"/>
          <a:extLst>
            <a:ext uri="{FF2B5EF4-FFF2-40B4-BE49-F238E27FC236}">
              <a16:creationId xmlns:a16="http://schemas.microsoft.com/office/drawing/2014/main" id="{00000000-0008-0000-0600-000013000000}"/>
            </a:ext>
          </a:extLst>
        </xdr:cNvPr>
        <xdr:cNvSpPr/>
      </xdr:nvSpPr>
      <xdr:spPr>
        <a:xfrm>
          <a:off x="10182224" y="2552699"/>
          <a:ext cx="1571626" cy="3143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700" b="1">
              <a:solidFill>
                <a:schemeClr val="dk1"/>
              </a:solidFill>
              <a:effectLst/>
              <a:latin typeface="+mn-lt"/>
              <a:ea typeface="+mn-ea"/>
              <a:cs typeface="+mn-cs"/>
            </a:rPr>
            <a:t>MENS</a:t>
          </a:r>
          <a:r>
            <a:rPr lang="en-US" sz="700" b="1" baseline="0">
              <a:solidFill>
                <a:schemeClr val="dk1"/>
              </a:solidFill>
              <a:effectLst/>
              <a:latin typeface="+mn-lt"/>
              <a:ea typeface="+mn-ea"/>
              <a:cs typeface="+mn-cs"/>
            </a:rPr>
            <a:t> SHORTS WITH NUMBERS (FILL IN)</a:t>
          </a:r>
          <a:endParaRPr lang="es-US" sz="700">
            <a:effectLst/>
          </a:endParaRPr>
        </a:p>
      </xdr:txBody>
    </xdr:sp>
    <xdr:clientData/>
  </xdr:twoCellAnchor>
  <xdr:twoCellAnchor>
    <xdr:from>
      <xdr:col>17</xdr:col>
      <xdr:colOff>123825</xdr:colOff>
      <xdr:row>12</xdr:row>
      <xdr:rowOff>9525</xdr:rowOff>
    </xdr:from>
    <xdr:to>
      <xdr:col>19</xdr:col>
      <xdr:colOff>523875</xdr:colOff>
      <xdr:row>13</xdr:row>
      <xdr:rowOff>66674</xdr:rowOff>
    </xdr:to>
    <xdr:sp macro="" textlink="">
      <xdr:nvSpPr>
        <xdr:cNvPr id="20" name="Rectangle 4">
          <a:hlinkClick xmlns:r="http://schemas.openxmlformats.org/officeDocument/2006/relationships" r:id="rId7"/>
          <a:extLst>
            <a:ext uri="{FF2B5EF4-FFF2-40B4-BE49-F238E27FC236}">
              <a16:creationId xmlns:a16="http://schemas.microsoft.com/office/drawing/2014/main" id="{00000000-0008-0000-0600-000014000000}"/>
            </a:ext>
          </a:extLst>
        </xdr:cNvPr>
        <xdr:cNvSpPr/>
      </xdr:nvSpPr>
      <xdr:spPr>
        <a:xfrm>
          <a:off x="10163175" y="2943225"/>
          <a:ext cx="1581150" cy="29527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600" b="1">
              <a:solidFill>
                <a:schemeClr val="dk1"/>
              </a:solidFill>
              <a:effectLst/>
              <a:latin typeface="+mn-lt"/>
              <a:ea typeface="+mn-ea"/>
              <a:cs typeface="+mn-cs"/>
            </a:rPr>
            <a:t>WOMENS JERSEYS &amp;</a:t>
          </a:r>
          <a:r>
            <a:rPr lang="en-US" sz="600" b="1" baseline="0">
              <a:solidFill>
                <a:schemeClr val="dk1"/>
              </a:solidFill>
              <a:effectLst/>
              <a:latin typeface="+mn-lt"/>
              <a:ea typeface="+mn-ea"/>
              <a:cs typeface="+mn-cs"/>
            </a:rPr>
            <a:t> BOTTOMS (FILL IN)</a:t>
          </a:r>
          <a:endParaRPr lang="es-US" sz="800">
            <a:effectLst/>
          </a:endParaRPr>
        </a:p>
      </xdr:txBody>
    </xdr:sp>
    <xdr:clientData/>
  </xdr:twoCellAnchor>
  <xdr:twoCellAnchor>
    <xdr:from>
      <xdr:col>17</xdr:col>
      <xdr:colOff>133348</xdr:colOff>
      <xdr:row>13</xdr:row>
      <xdr:rowOff>161925</xdr:rowOff>
    </xdr:from>
    <xdr:to>
      <xdr:col>19</xdr:col>
      <xdr:colOff>533400</xdr:colOff>
      <xdr:row>14</xdr:row>
      <xdr:rowOff>219074</xdr:rowOff>
    </xdr:to>
    <xdr:sp macro="" textlink="">
      <xdr:nvSpPr>
        <xdr:cNvPr id="21" name="Rectangle 4">
          <a:hlinkClick xmlns:r="http://schemas.openxmlformats.org/officeDocument/2006/relationships" r:id="rId8"/>
          <a:extLst>
            <a:ext uri="{FF2B5EF4-FFF2-40B4-BE49-F238E27FC236}">
              <a16:creationId xmlns:a16="http://schemas.microsoft.com/office/drawing/2014/main" id="{00000000-0008-0000-0600-000015000000}"/>
            </a:ext>
          </a:extLst>
        </xdr:cNvPr>
        <xdr:cNvSpPr/>
      </xdr:nvSpPr>
      <xdr:spPr>
        <a:xfrm>
          <a:off x="10172698" y="3333750"/>
          <a:ext cx="1581152" cy="29527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600" b="1">
              <a:solidFill>
                <a:schemeClr val="dk1"/>
              </a:solidFill>
              <a:effectLst/>
              <a:latin typeface="+mn-lt"/>
              <a:ea typeface="+mn-ea"/>
              <a:cs typeface="+mn-cs"/>
            </a:rPr>
            <a:t>WOMENS</a:t>
          </a:r>
          <a:r>
            <a:rPr lang="en-US" sz="600" b="1" baseline="0">
              <a:solidFill>
                <a:schemeClr val="dk1"/>
              </a:solidFill>
              <a:effectLst/>
              <a:latin typeface="+mn-lt"/>
              <a:ea typeface="+mn-ea"/>
              <a:cs typeface="+mn-cs"/>
            </a:rPr>
            <a:t> BOTTOMS WITH NUMBERS (FILL IN)</a:t>
          </a:r>
          <a:endParaRPr lang="es-US" sz="800">
            <a:effectLst/>
          </a:endParaRPr>
        </a:p>
      </xdr:txBody>
    </xdr:sp>
    <xdr:clientData/>
  </xdr:twoCellAnchor>
  <xdr:twoCellAnchor>
    <xdr:from>
      <xdr:col>17</xdr:col>
      <xdr:colOff>114300</xdr:colOff>
      <xdr:row>9</xdr:row>
      <xdr:rowOff>19049</xdr:rowOff>
    </xdr:from>
    <xdr:to>
      <xdr:col>19</xdr:col>
      <xdr:colOff>533400</xdr:colOff>
      <xdr:row>10</xdr:row>
      <xdr:rowOff>19049</xdr:rowOff>
    </xdr:to>
    <xdr:sp macro="" textlink="">
      <xdr:nvSpPr>
        <xdr:cNvPr id="22" name="Rectangle 4">
          <a:hlinkClick xmlns:r="http://schemas.openxmlformats.org/officeDocument/2006/relationships" r:id="rId9"/>
          <a:extLst>
            <a:ext uri="{FF2B5EF4-FFF2-40B4-BE49-F238E27FC236}">
              <a16:creationId xmlns:a16="http://schemas.microsoft.com/office/drawing/2014/main" id="{00000000-0008-0000-0600-000016000000}"/>
            </a:ext>
          </a:extLst>
        </xdr:cNvPr>
        <xdr:cNvSpPr/>
      </xdr:nvSpPr>
      <xdr:spPr>
        <a:xfrm>
          <a:off x="10153650" y="2238374"/>
          <a:ext cx="1600200" cy="2381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700" b="1"/>
            <a:t>MENS</a:t>
          </a:r>
          <a:r>
            <a:rPr lang="en-US" sz="700" b="1" baseline="0"/>
            <a:t> JERSEYS &amp; SHORTS (FILL IN)</a:t>
          </a:r>
          <a:endParaRPr lang="en-US" sz="700" b="1"/>
        </a:p>
      </xdr:txBody>
    </xdr:sp>
    <xdr:clientData/>
  </xdr:twoCellAnchor>
  <xdr:twoCellAnchor>
    <xdr:from>
      <xdr:col>17</xdr:col>
      <xdr:colOff>95250</xdr:colOff>
      <xdr:row>3</xdr:row>
      <xdr:rowOff>180975</xdr:rowOff>
    </xdr:from>
    <xdr:to>
      <xdr:col>19</xdr:col>
      <xdr:colOff>466725</xdr:colOff>
      <xdr:row>4</xdr:row>
      <xdr:rowOff>161925</xdr:rowOff>
    </xdr:to>
    <xdr:sp macro="" textlink="">
      <xdr:nvSpPr>
        <xdr:cNvPr id="23" name="Rectangle 4">
          <a:hlinkClick xmlns:r="http://schemas.openxmlformats.org/officeDocument/2006/relationships" r:id="rId10"/>
          <a:extLst>
            <a:ext uri="{FF2B5EF4-FFF2-40B4-BE49-F238E27FC236}">
              <a16:creationId xmlns:a16="http://schemas.microsoft.com/office/drawing/2014/main" id="{00000000-0008-0000-0600-000017000000}"/>
            </a:ext>
          </a:extLst>
        </xdr:cNvPr>
        <xdr:cNvSpPr/>
      </xdr:nvSpPr>
      <xdr:spPr>
        <a:xfrm>
          <a:off x="10134600" y="971550"/>
          <a:ext cx="1552575" cy="2190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MENS</a:t>
          </a:r>
          <a:r>
            <a:rPr lang="en-US" sz="1000" b="1" baseline="0"/>
            <a:t> JERSEYS &amp; SHORTS</a:t>
          </a:r>
          <a:endParaRPr lang="en-US" sz="1000" b="1"/>
        </a:p>
      </xdr:txBody>
    </xdr:sp>
    <xdr:clientData/>
  </xdr:twoCellAnchor>
  <xdr:twoCellAnchor>
    <xdr:from>
      <xdr:col>17</xdr:col>
      <xdr:colOff>66675</xdr:colOff>
      <xdr:row>2</xdr:row>
      <xdr:rowOff>142875</xdr:rowOff>
    </xdr:from>
    <xdr:to>
      <xdr:col>19</xdr:col>
      <xdr:colOff>438150</xdr:colOff>
      <xdr:row>3</xdr:row>
      <xdr:rowOff>123825</xdr:rowOff>
    </xdr:to>
    <xdr:sp macro="" textlink="">
      <xdr:nvSpPr>
        <xdr:cNvPr id="24" name="Rectangle 4">
          <a:hlinkClick xmlns:r="http://schemas.openxmlformats.org/officeDocument/2006/relationships" r:id="rId10"/>
          <a:extLst>
            <a:ext uri="{FF2B5EF4-FFF2-40B4-BE49-F238E27FC236}">
              <a16:creationId xmlns:a16="http://schemas.microsoft.com/office/drawing/2014/main" id="{00000000-0008-0000-0600-000018000000}"/>
            </a:ext>
          </a:extLst>
        </xdr:cNvPr>
        <xdr:cNvSpPr/>
      </xdr:nvSpPr>
      <xdr:spPr>
        <a:xfrm>
          <a:off x="10106025" y="695325"/>
          <a:ext cx="1552575" cy="2190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MENS</a:t>
          </a:r>
          <a:r>
            <a:rPr lang="en-US" sz="1000" b="1" baseline="0"/>
            <a:t> JERSEYS &amp; SHORTS</a:t>
          </a:r>
          <a:endParaRPr lang="en-US" sz="1000" b="1"/>
        </a:p>
      </xdr:txBody>
    </xdr:sp>
    <xdr:clientData/>
  </xdr:twoCellAnchor>
  <xdr:twoCellAnchor>
    <xdr:from>
      <xdr:col>17</xdr:col>
      <xdr:colOff>104775</xdr:colOff>
      <xdr:row>7</xdr:row>
      <xdr:rowOff>142875</xdr:rowOff>
    </xdr:from>
    <xdr:to>
      <xdr:col>19</xdr:col>
      <xdr:colOff>476250</xdr:colOff>
      <xdr:row>8</xdr:row>
      <xdr:rowOff>123825</xdr:rowOff>
    </xdr:to>
    <xdr:sp macro="" textlink="">
      <xdr:nvSpPr>
        <xdr:cNvPr id="26" name="Rectangle 4">
          <a:hlinkClick xmlns:r="http://schemas.openxmlformats.org/officeDocument/2006/relationships" r:id="rId11"/>
          <a:extLst>
            <a:ext uri="{FF2B5EF4-FFF2-40B4-BE49-F238E27FC236}">
              <a16:creationId xmlns:a16="http://schemas.microsoft.com/office/drawing/2014/main" id="{00000000-0008-0000-0600-00001A000000}"/>
            </a:ext>
          </a:extLst>
        </xdr:cNvPr>
        <xdr:cNvSpPr/>
      </xdr:nvSpPr>
      <xdr:spPr>
        <a:xfrm>
          <a:off x="10144125" y="1885950"/>
          <a:ext cx="1552575" cy="2190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900" b="1"/>
            <a:t>YOUTHS</a:t>
          </a:r>
          <a:r>
            <a:rPr lang="en-US" sz="900" b="1" baseline="0"/>
            <a:t> JERSEYS &amp; SHORTS</a:t>
          </a:r>
          <a:endParaRPr lang="en-US" sz="900" b="1"/>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12</xdr:col>
      <xdr:colOff>571500</xdr:colOff>
      <xdr:row>2</xdr:row>
      <xdr:rowOff>85724</xdr:rowOff>
    </xdr:from>
    <xdr:to>
      <xdr:col>16</xdr:col>
      <xdr:colOff>95249</xdr:colOff>
      <xdr:row>8</xdr:row>
      <xdr:rowOff>76199</xdr:rowOff>
    </xdr:to>
    <xdr:grpSp>
      <xdr:nvGrpSpPr>
        <xdr:cNvPr id="5" name="Group 18">
          <a:extLst>
            <a:ext uri="{FF2B5EF4-FFF2-40B4-BE49-F238E27FC236}">
              <a16:creationId xmlns:a16="http://schemas.microsoft.com/office/drawing/2014/main" id="{00000000-0008-0000-0700-000005000000}"/>
            </a:ext>
          </a:extLst>
        </xdr:cNvPr>
        <xdr:cNvGrpSpPr/>
      </xdr:nvGrpSpPr>
      <xdr:grpSpPr>
        <a:xfrm>
          <a:off x="7658100" y="638174"/>
          <a:ext cx="1885949" cy="1419225"/>
          <a:chOff x="9448800" y="847724"/>
          <a:chExt cx="1885949" cy="1419225"/>
        </a:xfrm>
      </xdr:grpSpPr>
      <xdr:grpSp>
        <xdr:nvGrpSpPr>
          <xdr:cNvPr id="6" name="Group 7">
            <a:extLst>
              <a:ext uri="{FF2B5EF4-FFF2-40B4-BE49-F238E27FC236}">
                <a16:creationId xmlns:a16="http://schemas.microsoft.com/office/drawing/2014/main" id="{00000000-0008-0000-0700-000006000000}"/>
              </a:ext>
            </a:extLst>
          </xdr:cNvPr>
          <xdr:cNvGrpSpPr/>
        </xdr:nvGrpSpPr>
        <xdr:grpSpPr>
          <a:xfrm>
            <a:off x="9458326" y="847724"/>
            <a:ext cx="1876423" cy="1419225"/>
            <a:chOff x="9505950" y="3352800"/>
            <a:chExt cx="1733548" cy="1196937"/>
          </a:xfrm>
        </xdr:grpSpPr>
        <xdr:grpSp>
          <xdr:nvGrpSpPr>
            <xdr:cNvPr id="9" name="Group 8">
              <a:extLst>
                <a:ext uri="{FF2B5EF4-FFF2-40B4-BE49-F238E27FC236}">
                  <a16:creationId xmlns:a16="http://schemas.microsoft.com/office/drawing/2014/main" id="{00000000-0008-0000-0700-000009000000}"/>
                </a:ext>
              </a:extLst>
            </xdr:cNvPr>
            <xdr:cNvGrpSpPr/>
          </xdr:nvGrpSpPr>
          <xdr:grpSpPr>
            <a:xfrm>
              <a:off x="9505950" y="3352800"/>
              <a:ext cx="1733548" cy="1196937"/>
              <a:chOff x="9515475" y="3352800"/>
              <a:chExt cx="1733548" cy="1196937"/>
            </a:xfrm>
          </xdr:grpSpPr>
          <xdr:sp macro="" textlink="">
            <xdr:nvSpPr>
              <xdr:cNvPr id="11" name="TextBox 10">
                <a:extLst>
                  <a:ext uri="{FF2B5EF4-FFF2-40B4-BE49-F238E27FC236}">
                    <a16:creationId xmlns:a16="http://schemas.microsoft.com/office/drawing/2014/main" id="{00000000-0008-0000-0700-00000B000000}"/>
                  </a:ext>
                </a:extLst>
              </xdr:cNvPr>
              <xdr:cNvSpPr txBox="1"/>
            </xdr:nvSpPr>
            <xdr:spPr>
              <a:xfrm>
                <a:off x="9696449" y="3352800"/>
                <a:ext cx="1552574" cy="119693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100" b="1">
                    <a:solidFill>
                      <a:srgbClr val="FF0000"/>
                    </a:solidFill>
                    <a:effectLst/>
                    <a:latin typeface="+mn-lt"/>
                    <a:ea typeface="+mn-ea"/>
                    <a:cs typeface="+mn-cs"/>
                  </a:rPr>
                  <a:t>PLEASE CLICK TO SEE DROP DOWN LIST AND SELECT JERSEY AND SHORT</a:t>
                </a:r>
                <a:r>
                  <a:rPr lang="en-US" sz="1100" b="1" baseline="0">
                    <a:solidFill>
                      <a:srgbClr val="FF0000"/>
                    </a:solidFill>
                    <a:effectLst/>
                    <a:latin typeface="+mn-lt"/>
                    <a:ea typeface="+mn-ea"/>
                    <a:cs typeface="+mn-cs"/>
                  </a:rPr>
                  <a:t> </a:t>
                </a:r>
                <a:r>
                  <a:rPr lang="en-US" sz="1100" b="1">
                    <a:solidFill>
                      <a:srgbClr val="FF0000"/>
                    </a:solidFill>
                    <a:effectLst/>
                    <a:latin typeface="+mn-lt"/>
                    <a:ea typeface="+mn-ea"/>
                    <a:cs typeface="+mn-cs"/>
                  </a:rPr>
                  <a:t>INFORMATION</a:t>
                </a:r>
                <a:endParaRPr lang="en-US">
                  <a:solidFill>
                    <a:srgbClr val="FF0000"/>
                  </a:solidFill>
                  <a:effectLst/>
                </a:endParaRPr>
              </a:p>
            </xdr:txBody>
          </xdr:sp>
          <xdr:cxnSp macro="">
            <xdr:nvCxnSpPr>
              <xdr:cNvPr id="12" name="Straight Arrow Connector 11">
                <a:extLst>
                  <a:ext uri="{FF2B5EF4-FFF2-40B4-BE49-F238E27FC236}">
                    <a16:creationId xmlns:a16="http://schemas.microsoft.com/office/drawing/2014/main" id="{00000000-0008-0000-0700-00000C000000}"/>
                  </a:ext>
                </a:extLst>
              </xdr:cNvPr>
              <xdr:cNvCxnSpPr/>
            </xdr:nvCxnSpPr>
            <xdr:spPr>
              <a:xfrm flipH="1">
                <a:off x="9515475" y="3371850"/>
                <a:ext cx="190500" cy="1524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xnSp macro="">
          <xdr:nvCxnSpPr>
            <xdr:cNvPr id="10" name="Straight Arrow Connector 9">
              <a:extLst>
                <a:ext uri="{FF2B5EF4-FFF2-40B4-BE49-F238E27FC236}">
                  <a16:creationId xmlns:a16="http://schemas.microsoft.com/office/drawing/2014/main" id="{00000000-0008-0000-0700-00000A000000}"/>
                </a:ext>
              </a:extLst>
            </xdr:cNvPr>
            <xdr:cNvCxnSpPr/>
          </xdr:nvCxnSpPr>
          <xdr:spPr>
            <a:xfrm flipH="1">
              <a:off x="9515475" y="3827559"/>
              <a:ext cx="171450" cy="1143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xnSp macro="">
        <xdr:nvCxnSpPr>
          <xdr:cNvPr id="7" name="Straight Arrow Connector 12">
            <a:extLst>
              <a:ext uri="{FF2B5EF4-FFF2-40B4-BE49-F238E27FC236}">
                <a16:creationId xmlns:a16="http://schemas.microsoft.com/office/drawing/2014/main" id="{00000000-0008-0000-0700-000007000000}"/>
              </a:ext>
            </a:extLst>
          </xdr:cNvPr>
          <xdr:cNvCxnSpPr/>
        </xdr:nvCxnSpPr>
        <xdr:spPr>
          <a:xfrm flipH="1">
            <a:off x="9448800" y="1676400"/>
            <a:ext cx="209551" cy="13335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xnSp macro="">
        <xdr:nvCxnSpPr>
          <xdr:cNvPr id="8" name="Straight Arrow Connector 13">
            <a:extLst>
              <a:ext uri="{FF2B5EF4-FFF2-40B4-BE49-F238E27FC236}">
                <a16:creationId xmlns:a16="http://schemas.microsoft.com/office/drawing/2014/main" id="{00000000-0008-0000-0700-000008000000}"/>
              </a:ext>
            </a:extLst>
          </xdr:cNvPr>
          <xdr:cNvCxnSpPr/>
        </xdr:nvCxnSpPr>
        <xdr:spPr>
          <a:xfrm flipH="1">
            <a:off x="9458326" y="2143125"/>
            <a:ext cx="190499" cy="8572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3</xdr:col>
      <xdr:colOff>57150</xdr:colOff>
      <xdr:row>22</xdr:row>
      <xdr:rowOff>28574</xdr:rowOff>
    </xdr:from>
    <xdr:to>
      <xdr:col>6</xdr:col>
      <xdr:colOff>447671</xdr:colOff>
      <xdr:row>26</xdr:row>
      <xdr:rowOff>228601</xdr:rowOff>
    </xdr:to>
    <xdr:grpSp>
      <xdr:nvGrpSpPr>
        <xdr:cNvPr id="13" name="Group 14">
          <a:extLst>
            <a:ext uri="{FF2B5EF4-FFF2-40B4-BE49-F238E27FC236}">
              <a16:creationId xmlns:a16="http://schemas.microsoft.com/office/drawing/2014/main" id="{00000000-0008-0000-0700-00000D000000}"/>
            </a:ext>
          </a:extLst>
        </xdr:cNvPr>
        <xdr:cNvGrpSpPr/>
      </xdr:nvGrpSpPr>
      <xdr:grpSpPr>
        <a:xfrm>
          <a:off x="1828800" y="5343524"/>
          <a:ext cx="2162171" cy="1152527"/>
          <a:chOff x="4000506" y="3324224"/>
          <a:chExt cx="1809744" cy="1152527"/>
        </a:xfrm>
      </xdr:grpSpPr>
      <xdr:sp macro="" textlink="">
        <xdr:nvSpPr>
          <xdr:cNvPr id="14" name="TextBox 15">
            <a:extLst>
              <a:ext uri="{FF2B5EF4-FFF2-40B4-BE49-F238E27FC236}">
                <a16:creationId xmlns:a16="http://schemas.microsoft.com/office/drawing/2014/main" id="{00000000-0008-0000-0700-00000E000000}"/>
              </a:ext>
            </a:extLst>
          </xdr:cNvPr>
          <xdr:cNvSpPr txBox="1"/>
        </xdr:nvSpPr>
        <xdr:spPr>
          <a:xfrm>
            <a:off x="4848226" y="3324224"/>
            <a:ext cx="962024" cy="619125"/>
          </a:xfrm>
          <a:prstGeom prst="rect">
            <a:avLst/>
          </a:prstGeom>
          <a:solidFill>
            <a:schemeClr val="lt1"/>
          </a:solidFill>
          <a:ln w="9525" cmpd="sng">
            <a:solidFill>
              <a:schemeClr val="bg1">
                <a:lumMod val="6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CLICK TO SEE DROP DOWN LIST OF SIZES</a:t>
            </a:r>
            <a:endParaRPr lang="en-US" sz="1100">
              <a:solidFill>
                <a:srgbClr val="FF0000"/>
              </a:solidFill>
              <a:effectLst/>
              <a:latin typeface="+mn-lt"/>
              <a:ea typeface="+mn-ea"/>
              <a:cs typeface="+mn-cs"/>
            </a:endParaRPr>
          </a:p>
        </xdr:txBody>
      </xdr:sp>
      <xdr:grpSp>
        <xdr:nvGrpSpPr>
          <xdr:cNvPr id="15" name="Group 17">
            <a:extLst>
              <a:ext uri="{FF2B5EF4-FFF2-40B4-BE49-F238E27FC236}">
                <a16:creationId xmlns:a16="http://schemas.microsoft.com/office/drawing/2014/main" id="{00000000-0008-0000-0700-00000F000000}"/>
              </a:ext>
            </a:extLst>
          </xdr:cNvPr>
          <xdr:cNvGrpSpPr/>
        </xdr:nvGrpSpPr>
        <xdr:grpSpPr>
          <a:xfrm>
            <a:off x="4000506" y="3629029"/>
            <a:ext cx="847720" cy="847722"/>
            <a:chOff x="4000506" y="3629029"/>
            <a:chExt cx="847720" cy="847722"/>
          </a:xfrm>
        </xdr:grpSpPr>
        <xdr:cxnSp macro="">
          <xdr:nvCxnSpPr>
            <xdr:cNvPr id="16" name="Elbow Connector 19">
              <a:extLst>
                <a:ext uri="{FF2B5EF4-FFF2-40B4-BE49-F238E27FC236}">
                  <a16:creationId xmlns:a16="http://schemas.microsoft.com/office/drawing/2014/main" id="{00000000-0008-0000-0700-000010000000}"/>
                </a:ext>
              </a:extLst>
            </xdr:cNvPr>
            <xdr:cNvCxnSpPr/>
          </xdr:nvCxnSpPr>
          <xdr:spPr>
            <a:xfrm rot="5400000">
              <a:off x="3933832" y="3695703"/>
              <a:ext cx="847722" cy="714373"/>
            </a:xfrm>
            <a:prstGeom prst="bentConnector3">
              <a:avLst>
                <a:gd name="adj1" fmla="val 50000"/>
              </a:avLst>
            </a:prstGeom>
            <a:ln>
              <a:tailEnd type="arrow"/>
            </a:ln>
          </xdr:spPr>
          <xdr:style>
            <a:lnRef idx="3">
              <a:schemeClr val="accent2"/>
            </a:lnRef>
            <a:fillRef idx="0">
              <a:schemeClr val="accent2"/>
            </a:fillRef>
            <a:effectRef idx="2">
              <a:schemeClr val="accent2"/>
            </a:effectRef>
            <a:fontRef idx="minor">
              <a:schemeClr val="tx1"/>
            </a:fontRef>
          </xdr:style>
        </xdr:cxnSp>
        <xdr:cxnSp macro="">
          <xdr:nvCxnSpPr>
            <xdr:cNvPr id="17" name="Straight Connector 20">
              <a:extLst>
                <a:ext uri="{FF2B5EF4-FFF2-40B4-BE49-F238E27FC236}">
                  <a16:creationId xmlns:a16="http://schemas.microsoft.com/office/drawing/2014/main" id="{00000000-0008-0000-0700-000011000000}"/>
                </a:ext>
              </a:extLst>
            </xdr:cNvPr>
            <xdr:cNvCxnSpPr>
              <a:endCxn id="14" idx="1"/>
            </xdr:cNvCxnSpPr>
          </xdr:nvCxnSpPr>
          <xdr:spPr>
            <a:xfrm flipV="1">
              <a:off x="4714879" y="3633787"/>
              <a:ext cx="133347" cy="4763"/>
            </a:xfrm>
            <a:prstGeom prst="line">
              <a:avLst/>
            </a:prstGeom>
          </xdr:spPr>
          <xdr:style>
            <a:lnRef idx="3">
              <a:schemeClr val="accent2"/>
            </a:lnRef>
            <a:fillRef idx="0">
              <a:schemeClr val="accent2"/>
            </a:fillRef>
            <a:effectRef idx="2">
              <a:schemeClr val="accent2"/>
            </a:effectRef>
            <a:fontRef idx="minor">
              <a:schemeClr val="tx1"/>
            </a:fontRef>
          </xdr:style>
        </xdr:cxnSp>
      </xdr:grpSp>
    </xdr:grpSp>
    <xdr:clientData/>
  </xdr:twoCellAnchor>
  <xdr:twoCellAnchor editAs="oneCell">
    <xdr:from>
      <xdr:col>0</xdr:col>
      <xdr:colOff>47625</xdr:colOff>
      <xdr:row>0</xdr:row>
      <xdr:rowOff>9525</xdr:rowOff>
    </xdr:from>
    <xdr:to>
      <xdr:col>1</xdr:col>
      <xdr:colOff>292200</xdr:colOff>
      <xdr:row>1</xdr:row>
      <xdr:rowOff>48332</xdr:rowOff>
    </xdr:to>
    <xdr:pic>
      <xdr:nvPicPr>
        <xdr:cNvPr id="18" name="Picture 26">
          <a:extLst>
            <a:ext uri="{FF2B5EF4-FFF2-40B4-BE49-F238E27FC236}">
              <a16:creationId xmlns:a16="http://schemas.microsoft.com/office/drawing/2014/main" id="{00000000-0008-0000-0700-00001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7625" y="9525"/>
          <a:ext cx="835125" cy="353132"/>
        </a:xfrm>
        <a:prstGeom prst="rect">
          <a:avLst/>
        </a:prstGeom>
      </xdr:spPr>
    </xdr:pic>
    <xdr:clientData/>
  </xdr:twoCellAnchor>
  <xdr:twoCellAnchor>
    <xdr:from>
      <xdr:col>8</xdr:col>
      <xdr:colOff>95250</xdr:colOff>
      <xdr:row>23</xdr:row>
      <xdr:rowOff>95249</xdr:rowOff>
    </xdr:from>
    <xdr:to>
      <xdr:col>9</xdr:col>
      <xdr:colOff>66675</xdr:colOff>
      <xdr:row>26</xdr:row>
      <xdr:rowOff>110537</xdr:rowOff>
    </xdr:to>
    <xdr:cxnSp macro="">
      <xdr:nvCxnSpPr>
        <xdr:cNvPr id="19" name="Elbow Connector 19">
          <a:extLst>
            <a:ext uri="{FF2B5EF4-FFF2-40B4-BE49-F238E27FC236}">
              <a16:creationId xmlns:a16="http://schemas.microsoft.com/office/drawing/2014/main" id="{00000000-0008-0000-0700-000013000000}"/>
            </a:ext>
          </a:extLst>
        </xdr:cNvPr>
        <xdr:cNvCxnSpPr/>
      </xdr:nvCxnSpPr>
      <xdr:spPr>
        <a:xfrm rot="16200000" flipH="1">
          <a:off x="4735806" y="5732168"/>
          <a:ext cx="729663" cy="561975"/>
        </a:xfrm>
        <a:prstGeom prst="bentConnector3">
          <a:avLst>
            <a:gd name="adj1" fmla="val 50000"/>
          </a:avLst>
        </a:prstGeom>
        <a:ln>
          <a:tailEnd type="arrow"/>
        </a:ln>
      </xdr:spPr>
      <xdr:style>
        <a:lnRef idx="3">
          <a:schemeClr val="accent2"/>
        </a:lnRef>
        <a:fillRef idx="0">
          <a:schemeClr val="accent2"/>
        </a:fillRef>
        <a:effectRef idx="2">
          <a:schemeClr val="accent2"/>
        </a:effectRef>
        <a:fontRef idx="minor">
          <a:schemeClr val="tx1"/>
        </a:fontRef>
      </xdr:style>
    </xdr:cxnSp>
    <xdr:clientData/>
  </xdr:twoCellAnchor>
  <xdr:twoCellAnchor>
    <xdr:from>
      <xdr:col>6</xdr:col>
      <xdr:colOff>447671</xdr:colOff>
      <xdr:row>23</xdr:row>
      <xdr:rowOff>85725</xdr:rowOff>
    </xdr:from>
    <xdr:to>
      <xdr:col>8</xdr:col>
      <xdr:colOff>104775</xdr:colOff>
      <xdr:row>23</xdr:row>
      <xdr:rowOff>100012</xdr:rowOff>
    </xdr:to>
    <xdr:cxnSp macro="">
      <xdr:nvCxnSpPr>
        <xdr:cNvPr id="20" name="Conector recto 19">
          <a:extLst>
            <a:ext uri="{FF2B5EF4-FFF2-40B4-BE49-F238E27FC236}">
              <a16:creationId xmlns:a16="http://schemas.microsoft.com/office/drawing/2014/main" id="{00000000-0008-0000-0700-000014000000}"/>
            </a:ext>
          </a:extLst>
        </xdr:cNvPr>
        <xdr:cNvCxnSpPr>
          <a:stCxn id="14" idx="3"/>
        </xdr:cNvCxnSpPr>
      </xdr:nvCxnSpPr>
      <xdr:spPr>
        <a:xfrm flipV="1">
          <a:off x="3990971" y="5638800"/>
          <a:ext cx="838204" cy="14287"/>
        </a:xfrm>
        <a:prstGeom prst="line">
          <a:avLst/>
        </a:prstGeom>
      </xdr:spPr>
      <xdr:style>
        <a:lnRef idx="3">
          <a:schemeClr val="accent2"/>
        </a:lnRef>
        <a:fillRef idx="0">
          <a:schemeClr val="accent2"/>
        </a:fillRef>
        <a:effectRef idx="2">
          <a:schemeClr val="accent2"/>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15</xdr:col>
          <xdr:colOff>0</xdr:colOff>
          <xdr:row>26</xdr:row>
          <xdr:rowOff>228600</xdr:rowOff>
        </xdr:from>
        <xdr:to>
          <xdr:col>15</xdr:col>
          <xdr:colOff>504825</xdr:colOff>
          <xdr:row>28</xdr:row>
          <xdr:rowOff>0</xdr:rowOff>
        </xdr:to>
        <xdr:sp macro="" textlink="">
          <xdr:nvSpPr>
            <xdr:cNvPr id="8193" name="Option Button 1" hidden="1">
              <a:extLst>
                <a:ext uri="{63B3BB69-23CF-44E3-9099-C40C66FF867C}">
                  <a14:compatExt spid="_x0000_s8193"/>
                </a:ext>
                <a:ext uri="{FF2B5EF4-FFF2-40B4-BE49-F238E27FC236}">
                  <a16:creationId xmlns:a16="http://schemas.microsoft.com/office/drawing/2014/main" id="{00000000-0008-0000-0700-000001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0</xdr:colOff>
          <xdr:row>27</xdr:row>
          <xdr:rowOff>180975</xdr:rowOff>
        </xdr:from>
        <xdr:to>
          <xdr:col>19</xdr:col>
          <xdr:colOff>400050</xdr:colOff>
          <xdr:row>28</xdr:row>
          <xdr:rowOff>161925</xdr:rowOff>
        </xdr:to>
        <xdr:sp macro="" textlink="">
          <xdr:nvSpPr>
            <xdr:cNvPr id="8194" name="Option Button 2" hidden="1">
              <a:extLst>
                <a:ext uri="{63B3BB69-23CF-44E3-9099-C40C66FF867C}">
                  <a14:compatExt spid="_x0000_s8194"/>
                </a:ext>
                <a:ext uri="{FF2B5EF4-FFF2-40B4-BE49-F238E27FC236}">
                  <a16:creationId xmlns:a16="http://schemas.microsoft.com/office/drawing/2014/main" id="{00000000-0008-0000-0700-000002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US" sz="800" b="0" i="0" u="none" strike="noStrike" baseline="0">
                  <a:solidFill>
                    <a:srgbClr val="000000"/>
                  </a:solidFill>
                  <a:latin typeface="Segoe UI"/>
                  <a:cs typeface="Segoe UI"/>
                </a:rPr>
                <a:t>Yes, numbers/sizes match the numbers/sizes on the jerseys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9525</xdr:colOff>
          <xdr:row>28</xdr:row>
          <xdr:rowOff>133350</xdr:rowOff>
        </xdr:from>
        <xdr:to>
          <xdr:col>19</xdr:col>
          <xdr:colOff>495300</xdr:colOff>
          <xdr:row>30</xdr:row>
          <xdr:rowOff>152400</xdr:rowOff>
        </xdr:to>
        <xdr:sp macro="" textlink="">
          <xdr:nvSpPr>
            <xdr:cNvPr id="8195" name="Option Button 3" hidden="1">
              <a:extLst>
                <a:ext uri="{63B3BB69-23CF-44E3-9099-C40C66FF867C}">
                  <a14:compatExt spid="_x0000_s8195"/>
                </a:ext>
                <a:ext uri="{FF2B5EF4-FFF2-40B4-BE49-F238E27FC236}">
                  <a16:creationId xmlns:a16="http://schemas.microsoft.com/office/drawing/2014/main" id="{00000000-0008-0000-0700-000003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US" sz="800" b="0" i="0" u="none" strike="noStrike" baseline="0">
                  <a:solidFill>
                    <a:srgbClr val="000000"/>
                  </a:solidFill>
                  <a:latin typeface="Segoe UI"/>
                  <a:cs typeface="Segoe UI"/>
                </a:rPr>
                <a:t>Yes, numbers/sizes do not match the numbers/sizes on the jerseys</a:t>
              </a:r>
            </a:p>
          </xdr:txBody>
        </xdr:sp>
        <xdr:clientData/>
      </xdr:twoCellAnchor>
    </mc:Choice>
    <mc:Fallback/>
  </mc:AlternateContent>
  <xdr:twoCellAnchor>
    <xdr:from>
      <xdr:col>17</xdr:col>
      <xdr:colOff>19050</xdr:colOff>
      <xdr:row>2</xdr:row>
      <xdr:rowOff>0</xdr:rowOff>
    </xdr:from>
    <xdr:to>
      <xdr:col>19</xdr:col>
      <xdr:colOff>380999</xdr:colOff>
      <xdr:row>2</xdr:row>
      <xdr:rowOff>200024</xdr:rowOff>
    </xdr:to>
    <xdr:sp macro="" textlink="">
      <xdr:nvSpPr>
        <xdr:cNvPr id="24" name="Rectangle 3">
          <a:hlinkClick xmlns:r="http://schemas.openxmlformats.org/officeDocument/2006/relationships" r:id="rId2"/>
          <a:extLst>
            <a:ext uri="{FF2B5EF4-FFF2-40B4-BE49-F238E27FC236}">
              <a16:creationId xmlns:a16="http://schemas.microsoft.com/office/drawing/2014/main" id="{00000000-0008-0000-0700-000018000000}"/>
            </a:ext>
          </a:extLst>
        </xdr:cNvPr>
        <xdr:cNvSpPr/>
      </xdr:nvSpPr>
      <xdr:spPr>
        <a:xfrm>
          <a:off x="10058400" y="552450"/>
          <a:ext cx="1543049" cy="20002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400" b="1"/>
            <a:t>INDEX</a:t>
          </a:r>
        </a:p>
      </xdr:txBody>
    </xdr:sp>
    <xdr:clientData/>
  </xdr:twoCellAnchor>
  <xdr:twoCellAnchor>
    <xdr:from>
      <xdr:col>17</xdr:col>
      <xdr:colOff>57150</xdr:colOff>
      <xdr:row>15</xdr:row>
      <xdr:rowOff>76200</xdr:rowOff>
    </xdr:from>
    <xdr:to>
      <xdr:col>19</xdr:col>
      <xdr:colOff>466726</xdr:colOff>
      <xdr:row>16</xdr:row>
      <xdr:rowOff>9525</xdr:rowOff>
    </xdr:to>
    <xdr:sp macro="" textlink="">
      <xdr:nvSpPr>
        <xdr:cNvPr id="25" name="Rectangle 7">
          <a:hlinkClick xmlns:r="http://schemas.openxmlformats.org/officeDocument/2006/relationships" r:id="rId3"/>
          <a:extLst>
            <a:ext uri="{FF2B5EF4-FFF2-40B4-BE49-F238E27FC236}">
              <a16:creationId xmlns:a16="http://schemas.microsoft.com/office/drawing/2014/main" id="{00000000-0008-0000-0700-000019000000}"/>
            </a:ext>
          </a:extLst>
        </xdr:cNvPr>
        <xdr:cNvSpPr/>
      </xdr:nvSpPr>
      <xdr:spPr>
        <a:xfrm>
          <a:off x="10096500" y="3724275"/>
          <a:ext cx="1590676" cy="17145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200" b="1"/>
            <a:t>DECORATIONS</a:t>
          </a:r>
        </a:p>
      </xdr:txBody>
    </xdr:sp>
    <xdr:clientData/>
  </xdr:twoCellAnchor>
  <xdr:twoCellAnchor>
    <xdr:from>
      <xdr:col>17</xdr:col>
      <xdr:colOff>76199</xdr:colOff>
      <xdr:row>10</xdr:row>
      <xdr:rowOff>85724</xdr:rowOff>
    </xdr:from>
    <xdr:to>
      <xdr:col>19</xdr:col>
      <xdr:colOff>466725</xdr:colOff>
      <xdr:row>11</xdr:row>
      <xdr:rowOff>161924</xdr:rowOff>
    </xdr:to>
    <xdr:sp macro="" textlink="">
      <xdr:nvSpPr>
        <xdr:cNvPr id="26" name="Rectangle 4">
          <a:hlinkClick xmlns:r="http://schemas.openxmlformats.org/officeDocument/2006/relationships" r:id="rId4"/>
          <a:extLst>
            <a:ext uri="{FF2B5EF4-FFF2-40B4-BE49-F238E27FC236}">
              <a16:creationId xmlns:a16="http://schemas.microsoft.com/office/drawing/2014/main" id="{00000000-0008-0000-0700-00001A000000}"/>
            </a:ext>
          </a:extLst>
        </xdr:cNvPr>
        <xdr:cNvSpPr/>
      </xdr:nvSpPr>
      <xdr:spPr>
        <a:xfrm>
          <a:off x="10115549" y="2543174"/>
          <a:ext cx="1571626" cy="3143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700" b="1">
              <a:solidFill>
                <a:schemeClr val="dk1"/>
              </a:solidFill>
              <a:effectLst/>
              <a:latin typeface="+mn-lt"/>
              <a:ea typeface="+mn-ea"/>
              <a:cs typeface="+mn-cs"/>
            </a:rPr>
            <a:t>MENS</a:t>
          </a:r>
          <a:r>
            <a:rPr lang="en-US" sz="700" b="1" baseline="0">
              <a:solidFill>
                <a:schemeClr val="dk1"/>
              </a:solidFill>
              <a:effectLst/>
              <a:latin typeface="+mn-lt"/>
              <a:ea typeface="+mn-ea"/>
              <a:cs typeface="+mn-cs"/>
            </a:rPr>
            <a:t> SHORTS WITH NUMBERS (FILL IN)</a:t>
          </a:r>
          <a:endParaRPr lang="es-US" sz="700">
            <a:effectLst/>
          </a:endParaRPr>
        </a:p>
      </xdr:txBody>
    </xdr:sp>
    <xdr:clientData/>
  </xdr:twoCellAnchor>
  <xdr:twoCellAnchor>
    <xdr:from>
      <xdr:col>17</xdr:col>
      <xdr:colOff>57150</xdr:colOff>
      <xdr:row>12</xdr:row>
      <xdr:rowOff>0</xdr:rowOff>
    </xdr:from>
    <xdr:to>
      <xdr:col>19</xdr:col>
      <xdr:colOff>457200</xdr:colOff>
      <xdr:row>13</xdr:row>
      <xdr:rowOff>57149</xdr:rowOff>
    </xdr:to>
    <xdr:sp macro="" textlink="">
      <xdr:nvSpPr>
        <xdr:cNvPr id="27" name="Rectangle 4">
          <a:hlinkClick xmlns:r="http://schemas.openxmlformats.org/officeDocument/2006/relationships" r:id="rId5"/>
          <a:extLst>
            <a:ext uri="{FF2B5EF4-FFF2-40B4-BE49-F238E27FC236}">
              <a16:creationId xmlns:a16="http://schemas.microsoft.com/office/drawing/2014/main" id="{00000000-0008-0000-0700-00001B000000}"/>
            </a:ext>
          </a:extLst>
        </xdr:cNvPr>
        <xdr:cNvSpPr/>
      </xdr:nvSpPr>
      <xdr:spPr>
        <a:xfrm>
          <a:off x="10096500" y="2933700"/>
          <a:ext cx="1581150" cy="29527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600" b="1">
              <a:solidFill>
                <a:schemeClr val="dk1"/>
              </a:solidFill>
              <a:effectLst/>
              <a:latin typeface="+mn-lt"/>
              <a:ea typeface="+mn-ea"/>
              <a:cs typeface="+mn-cs"/>
            </a:rPr>
            <a:t>WOMENS JERSEYS &amp;</a:t>
          </a:r>
          <a:r>
            <a:rPr lang="en-US" sz="600" b="1" baseline="0">
              <a:solidFill>
                <a:schemeClr val="dk1"/>
              </a:solidFill>
              <a:effectLst/>
              <a:latin typeface="+mn-lt"/>
              <a:ea typeface="+mn-ea"/>
              <a:cs typeface="+mn-cs"/>
            </a:rPr>
            <a:t> BOTTOMS (FILL IN)</a:t>
          </a:r>
          <a:endParaRPr lang="es-US" sz="800">
            <a:effectLst/>
          </a:endParaRPr>
        </a:p>
      </xdr:txBody>
    </xdr:sp>
    <xdr:clientData/>
  </xdr:twoCellAnchor>
  <xdr:twoCellAnchor>
    <xdr:from>
      <xdr:col>17</xdr:col>
      <xdr:colOff>66673</xdr:colOff>
      <xdr:row>13</xdr:row>
      <xdr:rowOff>152400</xdr:rowOff>
    </xdr:from>
    <xdr:to>
      <xdr:col>19</xdr:col>
      <xdr:colOff>466725</xdr:colOff>
      <xdr:row>14</xdr:row>
      <xdr:rowOff>209549</xdr:rowOff>
    </xdr:to>
    <xdr:sp macro="" textlink="">
      <xdr:nvSpPr>
        <xdr:cNvPr id="28" name="Rectangle 4">
          <a:hlinkClick xmlns:r="http://schemas.openxmlformats.org/officeDocument/2006/relationships" r:id="rId6"/>
          <a:extLst>
            <a:ext uri="{FF2B5EF4-FFF2-40B4-BE49-F238E27FC236}">
              <a16:creationId xmlns:a16="http://schemas.microsoft.com/office/drawing/2014/main" id="{00000000-0008-0000-0700-00001C000000}"/>
            </a:ext>
          </a:extLst>
        </xdr:cNvPr>
        <xdr:cNvSpPr/>
      </xdr:nvSpPr>
      <xdr:spPr>
        <a:xfrm>
          <a:off x="10106023" y="3324225"/>
          <a:ext cx="1581152" cy="29527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600" b="1">
              <a:solidFill>
                <a:schemeClr val="dk1"/>
              </a:solidFill>
              <a:effectLst/>
              <a:latin typeface="+mn-lt"/>
              <a:ea typeface="+mn-ea"/>
              <a:cs typeface="+mn-cs"/>
            </a:rPr>
            <a:t>WOMENS</a:t>
          </a:r>
          <a:r>
            <a:rPr lang="en-US" sz="600" b="1" baseline="0">
              <a:solidFill>
                <a:schemeClr val="dk1"/>
              </a:solidFill>
              <a:effectLst/>
              <a:latin typeface="+mn-lt"/>
              <a:ea typeface="+mn-ea"/>
              <a:cs typeface="+mn-cs"/>
            </a:rPr>
            <a:t> BOTTOMS WITH NUMBERS (FILL IN)</a:t>
          </a:r>
          <a:endParaRPr lang="es-US" sz="800">
            <a:effectLst/>
          </a:endParaRPr>
        </a:p>
      </xdr:txBody>
    </xdr:sp>
    <xdr:clientData/>
  </xdr:twoCellAnchor>
  <xdr:twoCellAnchor>
    <xdr:from>
      <xdr:col>17</xdr:col>
      <xdr:colOff>9525</xdr:colOff>
      <xdr:row>3</xdr:row>
      <xdr:rowOff>28575</xdr:rowOff>
    </xdr:from>
    <xdr:to>
      <xdr:col>19</xdr:col>
      <xdr:colOff>381000</xdr:colOff>
      <xdr:row>4</xdr:row>
      <xdr:rowOff>9525</xdr:rowOff>
    </xdr:to>
    <xdr:sp macro="" textlink="">
      <xdr:nvSpPr>
        <xdr:cNvPr id="30" name="Rectangle 4">
          <a:hlinkClick xmlns:r="http://schemas.openxmlformats.org/officeDocument/2006/relationships" r:id="rId7"/>
          <a:extLst>
            <a:ext uri="{FF2B5EF4-FFF2-40B4-BE49-F238E27FC236}">
              <a16:creationId xmlns:a16="http://schemas.microsoft.com/office/drawing/2014/main" id="{00000000-0008-0000-0700-00001E000000}"/>
            </a:ext>
          </a:extLst>
        </xdr:cNvPr>
        <xdr:cNvSpPr/>
      </xdr:nvSpPr>
      <xdr:spPr>
        <a:xfrm>
          <a:off x="10048875" y="819150"/>
          <a:ext cx="1552575" cy="2190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MENS</a:t>
          </a:r>
          <a:r>
            <a:rPr lang="en-US" sz="1000" b="1" baseline="0"/>
            <a:t> JERSEYS &amp; SHORTS</a:t>
          </a:r>
          <a:endParaRPr lang="en-US" sz="1000" b="1"/>
        </a:p>
      </xdr:txBody>
    </xdr:sp>
    <xdr:clientData/>
  </xdr:twoCellAnchor>
  <xdr:twoCellAnchor>
    <xdr:from>
      <xdr:col>17</xdr:col>
      <xdr:colOff>9525</xdr:colOff>
      <xdr:row>4</xdr:row>
      <xdr:rowOff>76200</xdr:rowOff>
    </xdr:from>
    <xdr:to>
      <xdr:col>19</xdr:col>
      <xdr:colOff>371475</xdr:colOff>
      <xdr:row>5</xdr:row>
      <xdr:rowOff>76200</xdr:rowOff>
    </xdr:to>
    <xdr:sp macro="" textlink="">
      <xdr:nvSpPr>
        <xdr:cNvPr id="31" name="Rectangle 4">
          <a:hlinkClick xmlns:r="http://schemas.openxmlformats.org/officeDocument/2006/relationships" r:id="rId8"/>
          <a:extLst>
            <a:ext uri="{FF2B5EF4-FFF2-40B4-BE49-F238E27FC236}">
              <a16:creationId xmlns:a16="http://schemas.microsoft.com/office/drawing/2014/main" id="{00000000-0008-0000-0700-00001F000000}"/>
            </a:ext>
          </a:extLst>
        </xdr:cNvPr>
        <xdr:cNvSpPr/>
      </xdr:nvSpPr>
      <xdr:spPr>
        <a:xfrm>
          <a:off x="10048875" y="1104900"/>
          <a:ext cx="1543050" cy="2381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a:t>MENS</a:t>
          </a:r>
          <a:r>
            <a:rPr lang="en-US" sz="800" b="1" baseline="0"/>
            <a:t> SHORTS WITH NUMBERS</a:t>
          </a:r>
          <a:endParaRPr lang="en-US" sz="800" b="1"/>
        </a:p>
      </xdr:txBody>
    </xdr:sp>
    <xdr:clientData/>
  </xdr:twoCellAnchor>
  <xdr:twoCellAnchor>
    <xdr:from>
      <xdr:col>17</xdr:col>
      <xdr:colOff>9525</xdr:colOff>
      <xdr:row>5</xdr:row>
      <xdr:rowOff>142875</xdr:rowOff>
    </xdr:from>
    <xdr:to>
      <xdr:col>19</xdr:col>
      <xdr:colOff>400050</xdr:colOff>
      <xdr:row>6</xdr:row>
      <xdr:rowOff>133349</xdr:rowOff>
    </xdr:to>
    <xdr:sp macro="" textlink="">
      <xdr:nvSpPr>
        <xdr:cNvPr id="32" name="Rectangle 5">
          <a:hlinkClick xmlns:r="http://schemas.openxmlformats.org/officeDocument/2006/relationships" r:id="rId9"/>
          <a:extLst>
            <a:ext uri="{FF2B5EF4-FFF2-40B4-BE49-F238E27FC236}">
              <a16:creationId xmlns:a16="http://schemas.microsoft.com/office/drawing/2014/main" id="{00000000-0008-0000-0700-000020000000}"/>
            </a:ext>
          </a:extLst>
        </xdr:cNvPr>
        <xdr:cNvSpPr/>
      </xdr:nvSpPr>
      <xdr:spPr>
        <a:xfrm>
          <a:off x="10048875" y="1409700"/>
          <a:ext cx="1571625" cy="22859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a:t>WOMENS JERSEYS &amp;</a:t>
          </a:r>
          <a:r>
            <a:rPr lang="en-US" sz="800" b="1" baseline="0"/>
            <a:t> BOTTOMS</a:t>
          </a:r>
          <a:endParaRPr lang="en-US" sz="800" b="1"/>
        </a:p>
      </xdr:txBody>
    </xdr:sp>
    <xdr:clientData/>
  </xdr:twoCellAnchor>
  <xdr:twoCellAnchor>
    <xdr:from>
      <xdr:col>17</xdr:col>
      <xdr:colOff>0</xdr:colOff>
      <xdr:row>7</xdr:row>
      <xdr:rowOff>0</xdr:rowOff>
    </xdr:from>
    <xdr:to>
      <xdr:col>19</xdr:col>
      <xdr:colOff>390524</xdr:colOff>
      <xdr:row>7</xdr:row>
      <xdr:rowOff>228599</xdr:rowOff>
    </xdr:to>
    <xdr:sp macro="" textlink="">
      <xdr:nvSpPr>
        <xdr:cNvPr id="33" name="Rectangle 4">
          <a:hlinkClick xmlns:r="http://schemas.openxmlformats.org/officeDocument/2006/relationships" r:id="rId10"/>
          <a:extLst>
            <a:ext uri="{FF2B5EF4-FFF2-40B4-BE49-F238E27FC236}">
              <a16:creationId xmlns:a16="http://schemas.microsoft.com/office/drawing/2014/main" id="{00000000-0008-0000-0700-000021000000}"/>
            </a:ext>
          </a:extLst>
        </xdr:cNvPr>
        <xdr:cNvSpPr/>
      </xdr:nvSpPr>
      <xdr:spPr>
        <a:xfrm>
          <a:off x="10039350" y="1743075"/>
          <a:ext cx="1571624" cy="22859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700" b="1">
              <a:solidFill>
                <a:schemeClr val="dk1"/>
              </a:solidFill>
              <a:effectLst/>
              <a:latin typeface="+mn-lt"/>
              <a:ea typeface="+mn-ea"/>
              <a:cs typeface="+mn-cs"/>
            </a:rPr>
            <a:t>WOMENS</a:t>
          </a:r>
          <a:r>
            <a:rPr lang="en-US" sz="700" b="1" baseline="0">
              <a:solidFill>
                <a:schemeClr val="dk1"/>
              </a:solidFill>
              <a:effectLst/>
              <a:latin typeface="+mn-lt"/>
              <a:ea typeface="+mn-ea"/>
              <a:cs typeface="+mn-cs"/>
            </a:rPr>
            <a:t> BOTTOMS WITH NUMBERS</a:t>
          </a:r>
          <a:endParaRPr lang="es-US" sz="900">
            <a:effectLst/>
          </a:endParaRPr>
        </a:p>
      </xdr:txBody>
    </xdr:sp>
    <xdr:clientData/>
  </xdr:twoCellAnchor>
  <xdr:twoCellAnchor>
    <xdr:from>
      <xdr:col>17</xdr:col>
      <xdr:colOff>47625</xdr:colOff>
      <xdr:row>8</xdr:row>
      <xdr:rowOff>47625</xdr:rowOff>
    </xdr:from>
    <xdr:to>
      <xdr:col>19</xdr:col>
      <xdr:colOff>447675</xdr:colOff>
      <xdr:row>8</xdr:row>
      <xdr:rowOff>228600</xdr:rowOff>
    </xdr:to>
    <xdr:sp macro="" textlink="">
      <xdr:nvSpPr>
        <xdr:cNvPr id="34" name="Rectangle 4">
          <a:hlinkClick xmlns:r="http://schemas.openxmlformats.org/officeDocument/2006/relationships" r:id="rId11"/>
          <a:extLst>
            <a:ext uri="{FF2B5EF4-FFF2-40B4-BE49-F238E27FC236}">
              <a16:creationId xmlns:a16="http://schemas.microsoft.com/office/drawing/2014/main" id="{00000000-0008-0000-0700-000022000000}"/>
            </a:ext>
          </a:extLst>
        </xdr:cNvPr>
        <xdr:cNvSpPr/>
      </xdr:nvSpPr>
      <xdr:spPr>
        <a:xfrm>
          <a:off x="10086975" y="2028825"/>
          <a:ext cx="1581150" cy="1809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baseline="0"/>
            <a:t>YOUTHS JERSEYS &amp; SHORTS </a:t>
          </a:r>
          <a:endParaRPr lang="en-US" sz="800" b="1"/>
        </a:p>
      </xdr:txBody>
    </xdr:sp>
    <xdr:clientData/>
  </xdr:twoCellAnchor>
  <xdr:twoCellAnchor>
    <xdr:from>
      <xdr:col>17</xdr:col>
      <xdr:colOff>57150</xdr:colOff>
      <xdr:row>9</xdr:row>
      <xdr:rowOff>28576</xdr:rowOff>
    </xdr:from>
    <xdr:to>
      <xdr:col>19</xdr:col>
      <xdr:colOff>457200</xdr:colOff>
      <xdr:row>10</xdr:row>
      <xdr:rowOff>1</xdr:rowOff>
    </xdr:to>
    <xdr:sp macro="" textlink="">
      <xdr:nvSpPr>
        <xdr:cNvPr id="35" name="Rectangle 4">
          <a:hlinkClick xmlns:r="http://schemas.openxmlformats.org/officeDocument/2006/relationships" r:id="rId12"/>
          <a:extLst>
            <a:ext uri="{FF2B5EF4-FFF2-40B4-BE49-F238E27FC236}">
              <a16:creationId xmlns:a16="http://schemas.microsoft.com/office/drawing/2014/main" id="{00000000-0008-0000-0700-000023000000}"/>
            </a:ext>
          </a:extLst>
        </xdr:cNvPr>
        <xdr:cNvSpPr/>
      </xdr:nvSpPr>
      <xdr:spPr>
        <a:xfrm>
          <a:off x="10096500" y="2247901"/>
          <a:ext cx="1581150" cy="20955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700" b="1" baseline="0"/>
            <a:t>YOUTHS SHORTS WITH NUMBERS</a:t>
          </a:r>
          <a:endParaRPr lang="en-US" sz="700" b="1"/>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12</xdr:col>
      <xdr:colOff>581026</xdr:colOff>
      <xdr:row>2</xdr:row>
      <xdr:rowOff>85724</xdr:rowOff>
    </xdr:from>
    <xdr:to>
      <xdr:col>16</xdr:col>
      <xdr:colOff>95249</xdr:colOff>
      <xdr:row>8</xdr:row>
      <xdr:rowOff>76199</xdr:rowOff>
    </xdr:to>
    <xdr:grpSp>
      <xdr:nvGrpSpPr>
        <xdr:cNvPr id="5" name="Group 6">
          <a:extLst>
            <a:ext uri="{FF2B5EF4-FFF2-40B4-BE49-F238E27FC236}">
              <a16:creationId xmlns:a16="http://schemas.microsoft.com/office/drawing/2014/main" id="{00000000-0008-0000-0800-000005000000}"/>
            </a:ext>
          </a:extLst>
        </xdr:cNvPr>
        <xdr:cNvGrpSpPr/>
      </xdr:nvGrpSpPr>
      <xdr:grpSpPr>
        <a:xfrm>
          <a:off x="7667626" y="638174"/>
          <a:ext cx="1876423" cy="1419225"/>
          <a:chOff x="9505950" y="3352800"/>
          <a:chExt cx="1733548" cy="1196937"/>
        </a:xfrm>
      </xdr:grpSpPr>
      <xdr:grpSp>
        <xdr:nvGrpSpPr>
          <xdr:cNvPr id="6" name="Group 9">
            <a:extLst>
              <a:ext uri="{FF2B5EF4-FFF2-40B4-BE49-F238E27FC236}">
                <a16:creationId xmlns:a16="http://schemas.microsoft.com/office/drawing/2014/main" id="{00000000-0008-0000-0800-000006000000}"/>
              </a:ext>
            </a:extLst>
          </xdr:cNvPr>
          <xdr:cNvGrpSpPr/>
        </xdr:nvGrpSpPr>
        <xdr:grpSpPr>
          <a:xfrm>
            <a:off x="9505950" y="3352800"/>
            <a:ext cx="1733548" cy="1196937"/>
            <a:chOff x="9515475" y="3352800"/>
            <a:chExt cx="1733548" cy="1196937"/>
          </a:xfrm>
        </xdr:grpSpPr>
        <xdr:sp macro="" textlink="">
          <xdr:nvSpPr>
            <xdr:cNvPr id="8" name="TextBox 11">
              <a:extLst>
                <a:ext uri="{FF2B5EF4-FFF2-40B4-BE49-F238E27FC236}">
                  <a16:creationId xmlns:a16="http://schemas.microsoft.com/office/drawing/2014/main" id="{00000000-0008-0000-0800-000008000000}"/>
                </a:ext>
              </a:extLst>
            </xdr:cNvPr>
            <xdr:cNvSpPr txBox="1"/>
          </xdr:nvSpPr>
          <xdr:spPr>
            <a:xfrm>
              <a:off x="9696449" y="3352800"/>
              <a:ext cx="1552574" cy="119693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100" b="1">
                  <a:solidFill>
                    <a:srgbClr val="FF0000"/>
                  </a:solidFill>
                  <a:effectLst/>
                  <a:latin typeface="+mn-lt"/>
                  <a:ea typeface="+mn-ea"/>
                  <a:cs typeface="+mn-cs"/>
                </a:rPr>
                <a:t>PLEASE CLICK TO SEE DROP DOWN LIST AND SELECT SHORT</a:t>
              </a:r>
              <a:r>
                <a:rPr lang="en-US" sz="1100" b="1" baseline="0">
                  <a:solidFill>
                    <a:srgbClr val="FF0000"/>
                  </a:solidFill>
                  <a:effectLst/>
                  <a:latin typeface="+mn-lt"/>
                  <a:ea typeface="+mn-ea"/>
                  <a:cs typeface="+mn-cs"/>
                </a:rPr>
                <a:t> </a:t>
              </a:r>
              <a:r>
                <a:rPr lang="en-US" sz="1100" b="1">
                  <a:solidFill>
                    <a:srgbClr val="FF0000"/>
                  </a:solidFill>
                  <a:effectLst/>
                  <a:latin typeface="+mn-lt"/>
                  <a:ea typeface="+mn-ea"/>
                  <a:cs typeface="+mn-cs"/>
                </a:rPr>
                <a:t>INFORMATION</a:t>
              </a:r>
              <a:endParaRPr lang="en-US">
                <a:solidFill>
                  <a:srgbClr val="FF0000"/>
                </a:solidFill>
                <a:effectLst/>
              </a:endParaRPr>
            </a:p>
          </xdr:txBody>
        </xdr:sp>
        <xdr:cxnSp macro="">
          <xdr:nvCxnSpPr>
            <xdr:cNvPr id="9" name="Straight Arrow Connector 12">
              <a:extLst>
                <a:ext uri="{FF2B5EF4-FFF2-40B4-BE49-F238E27FC236}">
                  <a16:creationId xmlns:a16="http://schemas.microsoft.com/office/drawing/2014/main" id="{00000000-0008-0000-0800-000009000000}"/>
                </a:ext>
              </a:extLst>
            </xdr:cNvPr>
            <xdr:cNvCxnSpPr/>
          </xdr:nvCxnSpPr>
          <xdr:spPr>
            <a:xfrm flipH="1">
              <a:off x="9515475" y="3371850"/>
              <a:ext cx="190500" cy="1524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xnSp macro="">
        <xdr:nvCxnSpPr>
          <xdr:cNvPr id="7" name="Straight Arrow Connector 10">
            <a:extLst>
              <a:ext uri="{FF2B5EF4-FFF2-40B4-BE49-F238E27FC236}">
                <a16:creationId xmlns:a16="http://schemas.microsoft.com/office/drawing/2014/main" id="{00000000-0008-0000-0800-000007000000}"/>
              </a:ext>
            </a:extLst>
          </xdr:cNvPr>
          <xdr:cNvCxnSpPr/>
        </xdr:nvCxnSpPr>
        <xdr:spPr>
          <a:xfrm flipH="1">
            <a:off x="9515475" y="3827559"/>
            <a:ext cx="171450" cy="1143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3</xdr:col>
      <xdr:colOff>114302</xdr:colOff>
      <xdr:row>22</xdr:row>
      <xdr:rowOff>28573</xdr:rowOff>
    </xdr:from>
    <xdr:to>
      <xdr:col>6</xdr:col>
      <xdr:colOff>447673</xdr:colOff>
      <xdr:row>26</xdr:row>
      <xdr:rowOff>209549</xdr:rowOff>
    </xdr:to>
    <xdr:grpSp>
      <xdr:nvGrpSpPr>
        <xdr:cNvPr id="10" name="Group 13">
          <a:extLst>
            <a:ext uri="{FF2B5EF4-FFF2-40B4-BE49-F238E27FC236}">
              <a16:creationId xmlns:a16="http://schemas.microsoft.com/office/drawing/2014/main" id="{00000000-0008-0000-0800-00000A000000}"/>
            </a:ext>
          </a:extLst>
        </xdr:cNvPr>
        <xdr:cNvGrpSpPr/>
      </xdr:nvGrpSpPr>
      <xdr:grpSpPr>
        <a:xfrm>
          <a:off x="1885952" y="5343523"/>
          <a:ext cx="2105021" cy="1133476"/>
          <a:chOff x="3829294" y="3324224"/>
          <a:chExt cx="1980956" cy="1097209"/>
        </a:xfrm>
      </xdr:grpSpPr>
      <xdr:sp macro="" textlink="">
        <xdr:nvSpPr>
          <xdr:cNvPr id="11" name="TextBox 14">
            <a:extLst>
              <a:ext uri="{FF2B5EF4-FFF2-40B4-BE49-F238E27FC236}">
                <a16:creationId xmlns:a16="http://schemas.microsoft.com/office/drawing/2014/main" id="{00000000-0008-0000-0800-00000B000000}"/>
              </a:ext>
            </a:extLst>
          </xdr:cNvPr>
          <xdr:cNvSpPr txBox="1"/>
        </xdr:nvSpPr>
        <xdr:spPr>
          <a:xfrm>
            <a:off x="4848226" y="3324224"/>
            <a:ext cx="962024" cy="619125"/>
          </a:xfrm>
          <a:prstGeom prst="rect">
            <a:avLst/>
          </a:prstGeom>
          <a:solidFill>
            <a:schemeClr val="lt1"/>
          </a:solidFill>
          <a:ln w="9525" cmpd="sng">
            <a:solidFill>
              <a:schemeClr val="bg1">
                <a:lumMod val="6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CLICK TO SEE DROP DOWN LIST OF SIZES</a:t>
            </a:r>
            <a:endParaRPr lang="en-US" sz="1100">
              <a:solidFill>
                <a:srgbClr val="FF0000"/>
              </a:solidFill>
              <a:effectLst/>
              <a:latin typeface="+mn-lt"/>
              <a:ea typeface="+mn-ea"/>
              <a:cs typeface="+mn-cs"/>
            </a:endParaRPr>
          </a:p>
        </xdr:txBody>
      </xdr:sp>
      <xdr:grpSp>
        <xdr:nvGrpSpPr>
          <xdr:cNvPr id="12" name="Group 15">
            <a:extLst>
              <a:ext uri="{FF2B5EF4-FFF2-40B4-BE49-F238E27FC236}">
                <a16:creationId xmlns:a16="http://schemas.microsoft.com/office/drawing/2014/main" id="{00000000-0008-0000-0800-00000C000000}"/>
              </a:ext>
            </a:extLst>
          </xdr:cNvPr>
          <xdr:cNvGrpSpPr/>
        </xdr:nvGrpSpPr>
        <xdr:grpSpPr>
          <a:xfrm>
            <a:off x="3829294" y="3628494"/>
            <a:ext cx="1018932" cy="792939"/>
            <a:chOff x="3829294" y="3628494"/>
            <a:chExt cx="1018932" cy="792939"/>
          </a:xfrm>
        </xdr:grpSpPr>
        <xdr:cxnSp macro="">
          <xdr:nvCxnSpPr>
            <xdr:cNvPr id="13" name="Elbow Connector 19">
              <a:extLst>
                <a:ext uri="{FF2B5EF4-FFF2-40B4-BE49-F238E27FC236}">
                  <a16:creationId xmlns:a16="http://schemas.microsoft.com/office/drawing/2014/main" id="{00000000-0008-0000-0800-00000D000000}"/>
                </a:ext>
              </a:extLst>
            </xdr:cNvPr>
            <xdr:cNvCxnSpPr/>
          </xdr:nvCxnSpPr>
          <xdr:spPr>
            <a:xfrm rot="5400000">
              <a:off x="3710696" y="3747092"/>
              <a:ext cx="792939" cy="555743"/>
            </a:xfrm>
            <a:prstGeom prst="bentConnector3">
              <a:avLst>
                <a:gd name="adj1" fmla="val 50000"/>
              </a:avLst>
            </a:prstGeom>
            <a:ln>
              <a:tailEnd type="arrow"/>
            </a:ln>
          </xdr:spPr>
          <xdr:style>
            <a:lnRef idx="3">
              <a:schemeClr val="accent2"/>
            </a:lnRef>
            <a:fillRef idx="0">
              <a:schemeClr val="accent2"/>
            </a:fillRef>
            <a:effectRef idx="2">
              <a:schemeClr val="accent2"/>
            </a:effectRef>
            <a:fontRef idx="minor">
              <a:schemeClr val="tx1"/>
            </a:fontRef>
          </xdr:style>
        </xdr:cxnSp>
        <xdr:cxnSp macro="">
          <xdr:nvCxnSpPr>
            <xdr:cNvPr id="14" name="Straight Connector 17">
              <a:extLst>
                <a:ext uri="{FF2B5EF4-FFF2-40B4-BE49-F238E27FC236}">
                  <a16:creationId xmlns:a16="http://schemas.microsoft.com/office/drawing/2014/main" id="{00000000-0008-0000-0800-00000E000000}"/>
                </a:ext>
              </a:extLst>
            </xdr:cNvPr>
            <xdr:cNvCxnSpPr>
              <a:endCxn id="11" idx="1"/>
            </xdr:cNvCxnSpPr>
          </xdr:nvCxnSpPr>
          <xdr:spPr>
            <a:xfrm>
              <a:off x="4394000" y="3628494"/>
              <a:ext cx="454226" cy="5293"/>
            </a:xfrm>
            <a:prstGeom prst="line">
              <a:avLst/>
            </a:prstGeom>
          </xdr:spPr>
          <xdr:style>
            <a:lnRef idx="3">
              <a:schemeClr val="accent2"/>
            </a:lnRef>
            <a:fillRef idx="0">
              <a:schemeClr val="accent2"/>
            </a:fillRef>
            <a:effectRef idx="2">
              <a:schemeClr val="accent2"/>
            </a:effectRef>
            <a:fontRef idx="minor">
              <a:schemeClr val="tx1"/>
            </a:fontRef>
          </xdr:style>
        </xdr:cxnSp>
      </xdr:grpSp>
    </xdr:grpSp>
    <xdr:clientData/>
  </xdr:twoCellAnchor>
  <xdr:twoCellAnchor editAs="oneCell">
    <xdr:from>
      <xdr:col>0</xdr:col>
      <xdr:colOff>104775</xdr:colOff>
      <xdr:row>0</xdr:row>
      <xdr:rowOff>0</xdr:rowOff>
    </xdr:from>
    <xdr:to>
      <xdr:col>1</xdr:col>
      <xdr:colOff>349350</xdr:colOff>
      <xdr:row>1</xdr:row>
      <xdr:rowOff>38807</xdr:rowOff>
    </xdr:to>
    <xdr:pic>
      <xdr:nvPicPr>
        <xdr:cNvPr id="15" name="Picture 18">
          <a:extLst>
            <a:ext uri="{FF2B5EF4-FFF2-40B4-BE49-F238E27FC236}">
              <a16:creationId xmlns:a16="http://schemas.microsoft.com/office/drawing/2014/main" id="{00000000-0008-0000-0800-00000F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4775" y="0"/>
          <a:ext cx="835125" cy="353132"/>
        </a:xfrm>
        <a:prstGeom prst="rect">
          <a:avLst/>
        </a:prstGeom>
      </xdr:spPr>
    </xdr:pic>
    <xdr:clientData/>
  </xdr:twoCellAnchor>
  <xdr:twoCellAnchor>
    <xdr:from>
      <xdr:col>8</xdr:col>
      <xdr:colOff>114301</xdr:colOff>
      <xdr:row>23</xdr:row>
      <xdr:rowOff>95249</xdr:rowOff>
    </xdr:from>
    <xdr:to>
      <xdr:col>9</xdr:col>
      <xdr:colOff>133355</xdr:colOff>
      <xdr:row>27</xdr:row>
      <xdr:rowOff>0</xdr:rowOff>
    </xdr:to>
    <xdr:cxnSp macro="">
      <xdr:nvCxnSpPr>
        <xdr:cNvPr id="16" name="Elbow Connector 19">
          <a:extLst>
            <a:ext uri="{FF2B5EF4-FFF2-40B4-BE49-F238E27FC236}">
              <a16:creationId xmlns:a16="http://schemas.microsoft.com/office/drawing/2014/main" id="{00000000-0008-0000-0800-000010000000}"/>
            </a:ext>
          </a:extLst>
        </xdr:cNvPr>
        <xdr:cNvCxnSpPr/>
      </xdr:nvCxnSpPr>
      <xdr:spPr>
        <a:xfrm rot="16200000" flipH="1">
          <a:off x="4714877" y="5772148"/>
          <a:ext cx="857251" cy="609604"/>
        </a:xfrm>
        <a:prstGeom prst="bentConnector3">
          <a:avLst>
            <a:gd name="adj1" fmla="val 50000"/>
          </a:avLst>
        </a:prstGeom>
        <a:ln>
          <a:tailEnd type="arrow"/>
        </a:ln>
      </xdr:spPr>
      <xdr:style>
        <a:lnRef idx="3">
          <a:schemeClr val="accent2"/>
        </a:lnRef>
        <a:fillRef idx="0">
          <a:schemeClr val="accent2"/>
        </a:fillRef>
        <a:effectRef idx="2">
          <a:schemeClr val="accent2"/>
        </a:effectRef>
        <a:fontRef idx="minor">
          <a:schemeClr val="tx1"/>
        </a:fontRef>
      </xdr:style>
    </xdr:cxnSp>
    <xdr:clientData/>
  </xdr:twoCellAnchor>
  <xdr:twoCellAnchor>
    <xdr:from>
      <xdr:col>6</xdr:col>
      <xdr:colOff>447673</xdr:colOff>
      <xdr:row>23</xdr:row>
      <xdr:rowOff>110243</xdr:rowOff>
    </xdr:from>
    <xdr:to>
      <xdr:col>8</xdr:col>
      <xdr:colOff>114300</xdr:colOff>
      <xdr:row>23</xdr:row>
      <xdr:rowOff>114300</xdr:rowOff>
    </xdr:to>
    <xdr:cxnSp macro="">
      <xdr:nvCxnSpPr>
        <xdr:cNvPr id="17" name="Conector recto 25">
          <a:extLst>
            <a:ext uri="{FF2B5EF4-FFF2-40B4-BE49-F238E27FC236}">
              <a16:creationId xmlns:a16="http://schemas.microsoft.com/office/drawing/2014/main" id="{00000000-0008-0000-0800-000011000000}"/>
            </a:ext>
          </a:extLst>
        </xdr:cNvPr>
        <xdr:cNvCxnSpPr>
          <a:stCxn id="11" idx="3"/>
        </xdr:cNvCxnSpPr>
      </xdr:nvCxnSpPr>
      <xdr:spPr>
        <a:xfrm>
          <a:off x="3990973" y="5663318"/>
          <a:ext cx="847727" cy="4057"/>
        </a:xfrm>
        <a:prstGeom prst="line">
          <a:avLst/>
        </a:prstGeom>
      </xdr:spPr>
      <xdr:style>
        <a:lnRef idx="3">
          <a:schemeClr val="accent2"/>
        </a:lnRef>
        <a:fillRef idx="0">
          <a:schemeClr val="accent2"/>
        </a:fillRef>
        <a:effectRef idx="2">
          <a:schemeClr val="accent2"/>
        </a:effectRef>
        <a:fontRef idx="minor">
          <a:schemeClr val="tx1"/>
        </a:fontRef>
      </xdr:style>
    </xdr:cxnSp>
    <xdr:clientData/>
  </xdr:twoCellAnchor>
  <xdr:twoCellAnchor>
    <xdr:from>
      <xdr:col>17</xdr:col>
      <xdr:colOff>19050</xdr:colOff>
      <xdr:row>2</xdr:row>
      <xdr:rowOff>0</xdr:rowOff>
    </xdr:from>
    <xdr:to>
      <xdr:col>19</xdr:col>
      <xdr:colOff>380999</xdr:colOff>
      <xdr:row>2</xdr:row>
      <xdr:rowOff>200024</xdr:rowOff>
    </xdr:to>
    <xdr:sp macro="" textlink="">
      <xdr:nvSpPr>
        <xdr:cNvPr id="27" name="Rectangle 3">
          <a:hlinkClick xmlns:r="http://schemas.openxmlformats.org/officeDocument/2006/relationships" r:id="rId2"/>
          <a:extLst>
            <a:ext uri="{FF2B5EF4-FFF2-40B4-BE49-F238E27FC236}">
              <a16:creationId xmlns:a16="http://schemas.microsoft.com/office/drawing/2014/main" id="{00000000-0008-0000-0800-00001B000000}"/>
            </a:ext>
          </a:extLst>
        </xdr:cNvPr>
        <xdr:cNvSpPr/>
      </xdr:nvSpPr>
      <xdr:spPr>
        <a:xfrm>
          <a:off x="10058400" y="552450"/>
          <a:ext cx="1543049" cy="20002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400" b="1"/>
            <a:t>INDEX</a:t>
          </a:r>
        </a:p>
      </xdr:txBody>
    </xdr:sp>
    <xdr:clientData/>
  </xdr:twoCellAnchor>
  <xdr:twoCellAnchor>
    <xdr:from>
      <xdr:col>17</xdr:col>
      <xdr:colOff>38100</xdr:colOff>
      <xdr:row>15</xdr:row>
      <xdr:rowOff>38100</xdr:rowOff>
    </xdr:from>
    <xdr:to>
      <xdr:col>19</xdr:col>
      <xdr:colOff>447676</xdr:colOff>
      <xdr:row>15</xdr:row>
      <xdr:rowOff>209550</xdr:rowOff>
    </xdr:to>
    <xdr:sp macro="" textlink="">
      <xdr:nvSpPr>
        <xdr:cNvPr id="28" name="Rectangle 7">
          <a:hlinkClick xmlns:r="http://schemas.openxmlformats.org/officeDocument/2006/relationships" r:id="rId3"/>
          <a:extLst>
            <a:ext uri="{FF2B5EF4-FFF2-40B4-BE49-F238E27FC236}">
              <a16:creationId xmlns:a16="http://schemas.microsoft.com/office/drawing/2014/main" id="{00000000-0008-0000-0800-00001C000000}"/>
            </a:ext>
          </a:extLst>
        </xdr:cNvPr>
        <xdr:cNvSpPr/>
      </xdr:nvSpPr>
      <xdr:spPr>
        <a:xfrm>
          <a:off x="10077450" y="3686175"/>
          <a:ext cx="1590676" cy="17145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200" b="1"/>
            <a:t>DECORATIONS</a:t>
          </a:r>
        </a:p>
      </xdr:txBody>
    </xdr:sp>
    <xdr:clientData/>
  </xdr:twoCellAnchor>
  <xdr:twoCellAnchor>
    <xdr:from>
      <xdr:col>17</xdr:col>
      <xdr:colOff>38100</xdr:colOff>
      <xdr:row>11</xdr:row>
      <xdr:rowOff>200025</xdr:rowOff>
    </xdr:from>
    <xdr:to>
      <xdr:col>19</xdr:col>
      <xdr:colOff>438150</xdr:colOff>
      <xdr:row>13</xdr:row>
      <xdr:rowOff>19049</xdr:rowOff>
    </xdr:to>
    <xdr:sp macro="" textlink="">
      <xdr:nvSpPr>
        <xdr:cNvPr id="30" name="Rectangle 4">
          <a:hlinkClick xmlns:r="http://schemas.openxmlformats.org/officeDocument/2006/relationships" r:id="rId4"/>
          <a:extLst>
            <a:ext uri="{FF2B5EF4-FFF2-40B4-BE49-F238E27FC236}">
              <a16:creationId xmlns:a16="http://schemas.microsoft.com/office/drawing/2014/main" id="{00000000-0008-0000-0800-00001E000000}"/>
            </a:ext>
          </a:extLst>
        </xdr:cNvPr>
        <xdr:cNvSpPr/>
      </xdr:nvSpPr>
      <xdr:spPr>
        <a:xfrm>
          <a:off x="10077450" y="2895600"/>
          <a:ext cx="1581150" cy="29527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600" b="1">
              <a:solidFill>
                <a:schemeClr val="dk1"/>
              </a:solidFill>
              <a:effectLst/>
              <a:latin typeface="+mn-lt"/>
              <a:ea typeface="+mn-ea"/>
              <a:cs typeface="+mn-cs"/>
            </a:rPr>
            <a:t>WOMENS JERSEYS &amp;</a:t>
          </a:r>
          <a:r>
            <a:rPr lang="en-US" sz="600" b="1" baseline="0">
              <a:solidFill>
                <a:schemeClr val="dk1"/>
              </a:solidFill>
              <a:effectLst/>
              <a:latin typeface="+mn-lt"/>
              <a:ea typeface="+mn-ea"/>
              <a:cs typeface="+mn-cs"/>
            </a:rPr>
            <a:t> BOTTOMS (FILL IN)</a:t>
          </a:r>
          <a:endParaRPr lang="es-US" sz="800">
            <a:effectLst/>
          </a:endParaRPr>
        </a:p>
      </xdr:txBody>
    </xdr:sp>
    <xdr:clientData/>
  </xdr:twoCellAnchor>
  <xdr:twoCellAnchor>
    <xdr:from>
      <xdr:col>17</xdr:col>
      <xdr:colOff>47623</xdr:colOff>
      <xdr:row>13</xdr:row>
      <xdr:rowOff>114300</xdr:rowOff>
    </xdr:from>
    <xdr:to>
      <xdr:col>19</xdr:col>
      <xdr:colOff>447675</xdr:colOff>
      <xdr:row>14</xdr:row>
      <xdr:rowOff>171449</xdr:rowOff>
    </xdr:to>
    <xdr:sp macro="" textlink="">
      <xdr:nvSpPr>
        <xdr:cNvPr id="31" name="Rectangle 4">
          <a:hlinkClick xmlns:r="http://schemas.openxmlformats.org/officeDocument/2006/relationships" r:id="rId5"/>
          <a:extLst>
            <a:ext uri="{FF2B5EF4-FFF2-40B4-BE49-F238E27FC236}">
              <a16:creationId xmlns:a16="http://schemas.microsoft.com/office/drawing/2014/main" id="{00000000-0008-0000-0800-00001F000000}"/>
            </a:ext>
          </a:extLst>
        </xdr:cNvPr>
        <xdr:cNvSpPr/>
      </xdr:nvSpPr>
      <xdr:spPr>
        <a:xfrm>
          <a:off x="10086973" y="3286125"/>
          <a:ext cx="1581152" cy="29527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600" b="1">
              <a:solidFill>
                <a:schemeClr val="dk1"/>
              </a:solidFill>
              <a:effectLst/>
              <a:latin typeface="+mn-lt"/>
              <a:ea typeface="+mn-ea"/>
              <a:cs typeface="+mn-cs"/>
            </a:rPr>
            <a:t>WOMENS</a:t>
          </a:r>
          <a:r>
            <a:rPr lang="en-US" sz="600" b="1" baseline="0">
              <a:solidFill>
                <a:schemeClr val="dk1"/>
              </a:solidFill>
              <a:effectLst/>
              <a:latin typeface="+mn-lt"/>
              <a:ea typeface="+mn-ea"/>
              <a:cs typeface="+mn-cs"/>
            </a:rPr>
            <a:t> BOTTOMS WITH NUMBERS (FILL IN)</a:t>
          </a:r>
          <a:endParaRPr lang="es-US" sz="800">
            <a:effectLst/>
          </a:endParaRPr>
        </a:p>
      </xdr:txBody>
    </xdr:sp>
    <xdr:clientData/>
  </xdr:twoCellAnchor>
  <xdr:twoCellAnchor>
    <xdr:from>
      <xdr:col>17</xdr:col>
      <xdr:colOff>9525</xdr:colOff>
      <xdr:row>3</xdr:row>
      <xdr:rowOff>28575</xdr:rowOff>
    </xdr:from>
    <xdr:to>
      <xdr:col>19</xdr:col>
      <xdr:colOff>381000</xdr:colOff>
      <xdr:row>4</xdr:row>
      <xdr:rowOff>9525</xdr:rowOff>
    </xdr:to>
    <xdr:sp macro="" textlink="">
      <xdr:nvSpPr>
        <xdr:cNvPr id="32" name="Rectangle 4">
          <a:hlinkClick xmlns:r="http://schemas.openxmlformats.org/officeDocument/2006/relationships" r:id="rId6"/>
          <a:extLst>
            <a:ext uri="{FF2B5EF4-FFF2-40B4-BE49-F238E27FC236}">
              <a16:creationId xmlns:a16="http://schemas.microsoft.com/office/drawing/2014/main" id="{00000000-0008-0000-0800-000020000000}"/>
            </a:ext>
          </a:extLst>
        </xdr:cNvPr>
        <xdr:cNvSpPr/>
      </xdr:nvSpPr>
      <xdr:spPr>
        <a:xfrm>
          <a:off x="10048875" y="819150"/>
          <a:ext cx="1552575" cy="2190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MENS</a:t>
          </a:r>
          <a:r>
            <a:rPr lang="en-US" sz="1000" b="1" baseline="0"/>
            <a:t> JERSEYS &amp; SHORTS</a:t>
          </a:r>
          <a:endParaRPr lang="en-US" sz="1000" b="1"/>
        </a:p>
      </xdr:txBody>
    </xdr:sp>
    <xdr:clientData/>
  </xdr:twoCellAnchor>
  <xdr:twoCellAnchor>
    <xdr:from>
      <xdr:col>17</xdr:col>
      <xdr:colOff>9525</xdr:colOff>
      <xdr:row>4</xdr:row>
      <xdr:rowOff>76200</xdr:rowOff>
    </xdr:from>
    <xdr:to>
      <xdr:col>19</xdr:col>
      <xdr:colOff>371475</xdr:colOff>
      <xdr:row>5</xdr:row>
      <xdr:rowOff>76200</xdr:rowOff>
    </xdr:to>
    <xdr:sp macro="" textlink="">
      <xdr:nvSpPr>
        <xdr:cNvPr id="33" name="Rectangle 4">
          <a:hlinkClick xmlns:r="http://schemas.openxmlformats.org/officeDocument/2006/relationships" r:id="rId7"/>
          <a:extLst>
            <a:ext uri="{FF2B5EF4-FFF2-40B4-BE49-F238E27FC236}">
              <a16:creationId xmlns:a16="http://schemas.microsoft.com/office/drawing/2014/main" id="{00000000-0008-0000-0800-000021000000}"/>
            </a:ext>
          </a:extLst>
        </xdr:cNvPr>
        <xdr:cNvSpPr/>
      </xdr:nvSpPr>
      <xdr:spPr>
        <a:xfrm>
          <a:off x="10048875" y="1104900"/>
          <a:ext cx="1543050" cy="2381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a:t>MENS</a:t>
          </a:r>
          <a:r>
            <a:rPr lang="en-US" sz="800" b="1" baseline="0"/>
            <a:t> SHORTS WITH NUMBERS</a:t>
          </a:r>
          <a:endParaRPr lang="en-US" sz="800" b="1"/>
        </a:p>
      </xdr:txBody>
    </xdr:sp>
    <xdr:clientData/>
  </xdr:twoCellAnchor>
  <xdr:twoCellAnchor>
    <xdr:from>
      <xdr:col>17</xdr:col>
      <xdr:colOff>9525</xdr:colOff>
      <xdr:row>5</xdr:row>
      <xdr:rowOff>142875</xdr:rowOff>
    </xdr:from>
    <xdr:to>
      <xdr:col>19</xdr:col>
      <xdr:colOff>400050</xdr:colOff>
      <xdr:row>6</xdr:row>
      <xdr:rowOff>133349</xdr:rowOff>
    </xdr:to>
    <xdr:sp macro="" textlink="">
      <xdr:nvSpPr>
        <xdr:cNvPr id="34" name="Rectangle 5">
          <a:hlinkClick xmlns:r="http://schemas.openxmlformats.org/officeDocument/2006/relationships" r:id="rId8"/>
          <a:extLst>
            <a:ext uri="{FF2B5EF4-FFF2-40B4-BE49-F238E27FC236}">
              <a16:creationId xmlns:a16="http://schemas.microsoft.com/office/drawing/2014/main" id="{00000000-0008-0000-0800-000022000000}"/>
            </a:ext>
          </a:extLst>
        </xdr:cNvPr>
        <xdr:cNvSpPr/>
      </xdr:nvSpPr>
      <xdr:spPr>
        <a:xfrm>
          <a:off x="10048875" y="1409700"/>
          <a:ext cx="1571625" cy="22859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a:t>WOMENS JERSEYS &amp;</a:t>
          </a:r>
          <a:r>
            <a:rPr lang="en-US" sz="800" b="1" baseline="0"/>
            <a:t> BOTTOMS</a:t>
          </a:r>
          <a:endParaRPr lang="en-US" sz="800" b="1"/>
        </a:p>
      </xdr:txBody>
    </xdr:sp>
    <xdr:clientData/>
  </xdr:twoCellAnchor>
  <xdr:twoCellAnchor>
    <xdr:from>
      <xdr:col>17</xdr:col>
      <xdr:colOff>0</xdr:colOff>
      <xdr:row>7</xdr:row>
      <xdr:rowOff>0</xdr:rowOff>
    </xdr:from>
    <xdr:to>
      <xdr:col>19</xdr:col>
      <xdr:colOff>390524</xdr:colOff>
      <xdr:row>7</xdr:row>
      <xdr:rowOff>228599</xdr:rowOff>
    </xdr:to>
    <xdr:sp macro="" textlink="">
      <xdr:nvSpPr>
        <xdr:cNvPr id="35" name="Rectangle 4">
          <a:hlinkClick xmlns:r="http://schemas.openxmlformats.org/officeDocument/2006/relationships" r:id="rId9"/>
          <a:extLst>
            <a:ext uri="{FF2B5EF4-FFF2-40B4-BE49-F238E27FC236}">
              <a16:creationId xmlns:a16="http://schemas.microsoft.com/office/drawing/2014/main" id="{00000000-0008-0000-0800-000023000000}"/>
            </a:ext>
          </a:extLst>
        </xdr:cNvPr>
        <xdr:cNvSpPr/>
      </xdr:nvSpPr>
      <xdr:spPr>
        <a:xfrm>
          <a:off x="10039350" y="1743075"/>
          <a:ext cx="1571624" cy="22859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700" b="1">
              <a:solidFill>
                <a:schemeClr val="dk1"/>
              </a:solidFill>
              <a:effectLst/>
              <a:latin typeface="+mn-lt"/>
              <a:ea typeface="+mn-ea"/>
              <a:cs typeface="+mn-cs"/>
            </a:rPr>
            <a:t>WOMENS</a:t>
          </a:r>
          <a:r>
            <a:rPr lang="en-US" sz="700" b="1" baseline="0">
              <a:solidFill>
                <a:schemeClr val="dk1"/>
              </a:solidFill>
              <a:effectLst/>
              <a:latin typeface="+mn-lt"/>
              <a:ea typeface="+mn-ea"/>
              <a:cs typeface="+mn-cs"/>
            </a:rPr>
            <a:t> BOTTOMS WITH NUMBERS</a:t>
          </a:r>
          <a:endParaRPr lang="es-US" sz="900">
            <a:effectLst/>
          </a:endParaRPr>
        </a:p>
      </xdr:txBody>
    </xdr:sp>
    <xdr:clientData/>
  </xdr:twoCellAnchor>
  <xdr:twoCellAnchor>
    <xdr:from>
      <xdr:col>17</xdr:col>
      <xdr:colOff>28575</xdr:colOff>
      <xdr:row>10</xdr:row>
      <xdr:rowOff>95250</xdr:rowOff>
    </xdr:from>
    <xdr:to>
      <xdr:col>19</xdr:col>
      <xdr:colOff>447675</xdr:colOff>
      <xdr:row>11</xdr:row>
      <xdr:rowOff>95250</xdr:rowOff>
    </xdr:to>
    <xdr:sp macro="" textlink="">
      <xdr:nvSpPr>
        <xdr:cNvPr id="63" name="Rectangle 4">
          <a:hlinkClick xmlns:r="http://schemas.openxmlformats.org/officeDocument/2006/relationships" r:id="rId10"/>
          <a:extLst>
            <a:ext uri="{FF2B5EF4-FFF2-40B4-BE49-F238E27FC236}">
              <a16:creationId xmlns:a16="http://schemas.microsoft.com/office/drawing/2014/main" id="{00000000-0008-0000-0800-00003F000000}"/>
            </a:ext>
          </a:extLst>
        </xdr:cNvPr>
        <xdr:cNvSpPr/>
      </xdr:nvSpPr>
      <xdr:spPr>
        <a:xfrm>
          <a:off x="10067925" y="2552700"/>
          <a:ext cx="1600200" cy="2381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700" b="1"/>
            <a:t>MENS</a:t>
          </a:r>
          <a:r>
            <a:rPr lang="en-US" sz="700" b="1" baseline="0"/>
            <a:t> JERSEYS &amp; SHORTS (FILL IN)</a:t>
          </a:r>
          <a:endParaRPr lang="en-US" sz="700" b="1"/>
        </a:p>
      </xdr:txBody>
    </xdr:sp>
    <xdr:clientData/>
  </xdr:twoCellAnchor>
  <xdr:twoCellAnchor>
    <xdr:from>
      <xdr:col>17</xdr:col>
      <xdr:colOff>9525</xdr:colOff>
      <xdr:row>8</xdr:row>
      <xdr:rowOff>47625</xdr:rowOff>
    </xdr:from>
    <xdr:to>
      <xdr:col>19</xdr:col>
      <xdr:colOff>409575</xdr:colOff>
      <xdr:row>8</xdr:row>
      <xdr:rowOff>228600</xdr:rowOff>
    </xdr:to>
    <xdr:sp macro="" textlink="">
      <xdr:nvSpPr>
        <xdr:cNvPr id="24" name="Rectangle 4">
          <a:hlinkClick xmlns:r="http://schemas.openxmlformats.org/officeDocument/2006/relationships" r:id="rId11"/>
          <a:extLst>
            <a:ext uri="{FF2B5EF4-FFF2-40B4-BE49-F238E27FC236}">
              <a16:creationId xmlns:a16="http://schemas.microsoft.com/office/drawing/2014/main" id="{00000000-0008-0000-0800-000018000000}"/>
            </a:ext>
          </a:extLst>
        </xdr:cNvPr>
        <xdr:cNvSpPr/>
      </xdr:nvSpPr>
      <xdr:spPr>
        <a:xfrm>
          <a:off x="10048875" y="2028825"/>
          <a:ext cx="1581150" cy="1809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baseline="0"/>
            <a:t>YOUTHS JERSEYS &amp; SHORTS </a:t>
          </a:r>
          <a:endParaRPr lang="en-US" sz="800" b="1"/>
        </a:p>
      </xdr:txBody>
    </xdr:sp>
    <xdr:clientData/>
  </xdr:twoCellAnchor>
  <xdr:twoCellAnchor>
    <xdr:from>
      <xdr:col>17</xdr:col>
      <xdr:colOff>19050</xdr:colOff>
      <xdr:row>9</xdr:row>
      <xdr:rowOff>28576</xdr:rowOff>
    </xdr:from>
    <xdr:to>
      <xdr:col>19</xdr:col>
      <xdr:colOff>419100</xdr:colOff>
      <xdr:row>10</xdr:row>
      <xdr:rowOff>1</xdr:rowOff>
    </xdr:to>
    <xdr:sp macro="" textlink="">
      <xdr:nvSpPr>
        <xdr:cNvPr id="25" name="Rectangle 4">
          <a:hlinkClick xmlns:r="http://schemas.openxmlformats.org/officeDocument/2006/relationships" r:id="rId12"/>
          <a:extLst>
            <a:ext uri="{FF2B5EF4-FFF2-40B4-BE49-F238E27FC236}">
              <a16:creationId xmlns:a16="http://schemas.microsoft.com/office/drawing/2014/main" id="{00000000-0008-0000-0800-000019000000}"/>
            </a:ext>
          </a:extLst>
        </xdr:cNvPr>
        <xdr:cNvSpPr/>
      </xdr:nvSpPr>
      <xdr:spPr>
        <a:xfrm>
          <a:off x="10058400" y="2247901"/>
          <a:ext cx="1581150" cy="20955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700" b="1" baseline="0"/>
            <a:t>YOUTHS SHORTS WITH NUMBERS</a:t>
          </a:r>
          <a:endParaRPr lang="en-US" sz="700" b="1"/>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13</xdr:col>
      <xdr:colOff>9522</xdr:colOff>
      <xdr:row>2</xdr:row>
      <xdr:rowOff>200024</xdr:rowOff>
    </xdr:from>
    <xdr:to>
      <xdr:col>16</xdr:col>
      <xdr:colOff>514349</xdr:colOff>
      <xdr:row>9</xdr:row>
      <xdr:rowOff>57147</xdr:rowOff>
    </xdr:to>
    <xdr:grpSp>
      <xdr:nvGrpSpPr>
        <xdr:cNvPr id="4" name="Group 18">
          <a:extLst>
            <a:ext uri="{FF2B5EF4-FFF2-40B4-BE49-F238E27FC236}">
              <a16:creationId xmlns:a16="http://schemas.microsoft.com/office/drawing/2014/main" id="{00000000-0008-0000-0900-000004000000}"/>
            </a:ext>
          </a:extLst>
        </xdr:cNvPr>
        <xdr:cNvGrpSpPr/>
      </xdr:nvGrpSpPr>
      <xdr:grpSpPr>
        <a:xfrm>
          <a:off x="7686672" y="752474"/>
          <a:ext cx="2276477" cy="1523998"/>
          <a:chOff x="9058272" y="847722"/>
          <a:chExt cx="2276477" cy="1722758"/>
        </a:xfrm>
      </xdr:grpSpPr>
      <xdr:grpSp>
        <xdr:nvGrpSpPr>
          <xdr:cNvPr id="5" name="Group 7">
            <a:extLst>
              <a:ext uri="{FF2B5EF4-FFF2-40B4-BE49-F238E27FC236}">
                <a16:creationId xmlns:a16="http://schemas.microsoft.com/office/drawing/2014/main" id="{00000000-0008-0000-0900-000005000000}"/>
              </a:ext>
            </a:extLst>
          </xdr:cNvPr>
          <xdr:cNvGrpSpPr/>
        </xdr:nvGrpSpPr>
        <xdr:grpSpPr>
          <a:xfrm>
            <a:off x="9058272" y="847722"/>
            <a:ext cx="2276477" cy="1722758"/>
            <a:chOff x="9136357" y="3352799"/>
            <a:chExt cx="2103141" cy="1452929"/>
          </a:xfrm>
        </xdr:grpSpPr>
        <xdr:grpSp>
          <xdr:nvGrpSpPr>
            <xdr:cNvPr id="8" name="Group 8">
              <a:extLst>
                <a:ext uri="{FF2B5EF4-FFF2-40B4-BE49-F238E27FC236}">
                  <a16:creationId xmlns:a16="http://schemas.microsoft.com/office/drawing/2014/main" id="{00000000-0008-0000-0900-000008000000}"/>
                </a:ext>
              </a:extLst>
            </xdr:cNvPr>
            <xdr:cNvGrpSpPr/>
          </xdr:nvGrpSpPr>
          <xdr:grpSpPr>
            <a:xfrm>
              <a:off x="9136357" y="3352799"/>
              <a:ext cx="2103141" cy="1452929"/>
              <a:chOff x="9145882" y="3352799"/>
              <a:chExt cx="2103141" cy="1452929"/>
            </a:xfrm>
          </xdr:grpSpPr>
          <xdr:sp macro="" textlink="">
            <xdr:nvSpPr>
              <xdr:cNvPr id="10" name="TextBox 10">
                <a:extLst>
                  <a:ext uri="{FF2B5EF4-FFF2-40B4-BE49-F238E27FC236}">
                    <a16:creationId xmlns:a16="http://schemas.microsoft.com/office/drawing/2014/main" id="{00000000-0008-0000-0900-00000A000000}"/>
                  </a:ext>
                </a:extLst>
              </xdr:cNvPr>
              <xdr:cNvSpPr txBox="1"/>
            </xdr:nvSpPr>
            <xdr:spPr>
              <a:xfrm>
                <a:off x="9696449" y="3352799"/>
                <a:ext cx="1552574" cy="145292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100" b="1">
                    <a:solidFill>
                      <a:srgbClr val="FF0000"/>
                    </a:solidFill>
                    <a:effectLst/>
                    <a:latin typeface="+mn-lt"/>
                    <a:ea typeface="+mn-ea"/>
                    <a:cs typeface="+mn-cs"/>
                  </a:rPr>
                  <a:t>PLEASE CLICK TO SEE DROP DOWN LIST AND SELECT JERSEY AND SHORT</a:t>
                </a:r>
                <a:r>
                  <a:rPr lang="en-US" sz="1100" b="1" baseline="0">
                    <a:solidFill>
                      <a:srgbClr val="FF0000"/>
                    </a:solidFill>
                    <a:effectLst/>
                    <a:latin typeface="+mn-lt"/>
                    <a:ea typeface="+mn-ea"/>
                    <a:cs typeface="+mn-cs"/>
                  </a:rPr>
                  <a:t> </a:t>
                </a:r>
                <a:r>
                  <a:rPr lang="en-US" sz="1100" b="1">
                    <a:solidFill>
                      <a:srgbClr val="FF0000"/>
                    </a:solidFill>
                    <a:effectLst/>
                    <a:latin typeface="+mn-lt"/>
                    <a:ea typeface="+mn-ea"/>
                    <a:cs typeface="+mn-cs"/>
                  </a:rPr>
                  <a:t>INFORMATION</a:t>
                </a:r>
                <a:endParaRPr lang="en-US">
                  <a:solidFill>
                    <a:srgbClr val="FF0000"/>
                  </a:solidFill>
                  <a:effectLst/>
                </a:endParaRPr>
              </a:p>
            </xdr:txBody>
          </xdr:sp>
          <xdr:cxnSp macro="">
            <xdr:nvCxnSpPr>
              <xdr:cNvPr id="11" name="Straight Arrow Connector 11">
                <a:extLst>
                  <a:ext uri="{FF2B5EF4-FFF2-40B4-BE49-F238E27FC236}">
                    <a16:creationId xmlns:a16="http://schemas.microsoft.com/office/drawing/2014/main" id="{00000000-0008-0000-0900-00000B000000}"/>
                  </a:ext>
                </a:extLst>
              </xdr:cNvPr>
              <xdr:cNvCxnSpPr/>
            </xdr:nvCxnSpPr>
            <xdr:spPr>
              <a:xfrm flipH="1">
                <a:off x="9145882" y="3468713"/>
                <a:ext cx="560093" cy="1704"/>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xnSp macro="">
          <xdr:nvCxnSpPr>
            <xdr:cNvPr id="9" name="Straight Arrow Connector 9">
              <a:extLst>
                <a:ext uri="{FF2B5EF4-FFF2-40B4-BE49-F238E27FC236}">
                  <a16:creationId xmlns:a16="http://schemas.microsoft.com/office/drawing/2014/main" id="{00000000-0008-0000-0900-000009000000}"/>
                </a:ext>
              </a:extLst>
            </xdr:cNvPr>
            <xdr:cNvCxnSpPr/>
          </xdr:nvCxnSpPr>
          <xdr:spPr>
            <a:xfrm flipH="1">
              <a:off x="9153959" y="3827559"/>
              <a:ext cx="532967" cy="955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xnSp macro="">
        <xdr:nvCxnSpPr>
          <xdr:cNvPr id="6" name="Straight Arrow Connector 12">
            <a:extLst>
              <a:ext uri="{FF2B5EF4-FFF2-40B4-BE49-F238E27FC236}">
                <a16:creationId xmlns:a16="http://schemas.microsoft.com/office/drawing/2014/main" id="{00000000-0008-0000-0900-000006000000}"/>
              </a:ext>
            </a:extLst>
          </xdr:cNvPr>
          <xdr:cNvCxnSpPr/>
        </xdr:nvCxnSpPr>
        <xdr:spPr>
          <a:xfrm flipH="1">
            <a:off x="9067800" y="1586160"/>
            <a:ext cx="581027" cy="8093"/>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xnSp macro="">
        <xdr:nvCxnSpPr>
          <xdr:cNvPr id="7" name="Straight Arrow Connector 13">
            <a:extLst>
              <a:ext uri="{FF2B5EF4-FFF2-40B4-BE49-F238E27FC236}">
                <a16:creationId xmlns:a16="http://schemas.microsoft.com/office/drawing/2014/main" id="{00000000-0008-0000-0900-000007000000}"/>
              </a:ext>
            </a:extLst>
          </xdr:cNvPr>
          <xdr:cNvCxnSpPr/>
        </xdr:nvCxnSpPr>
        <xdr:spPr>
          <a:xfrm flipH="1">
            <a:off x="9077325" y="1765758"/>
            <a:ext cx="581027" cy="8974"/>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3</xdr:col>
      <xdr:colOff>57160</xdr:colOff>
      <xdr:row>21</xdr:row>
      <xdr:rowOff>95246</xdr:rowOff>
    </xdr:from>
    <xdr:to>
      <xdr:col>6</xdr:col>
      <xdr:colOff>419103</xdr:colOff>
      <xdr:row>24</xdr:row>
      <xdr:rowOff>228596</xdr:rowOff>
    </xdr:to>
    <xdr:grpSp>
      <xdr:nvGrpSpPr>
        <xdr:cNvPr id="12" name="Group 14">
          <a:extLst>
            <a:ext uri="{FF2B5EF4-FFF2-40B4-BE49-F238E27FC236}">
              <a16:creationId xmlns:a16="http://schemas.microsoft.com/office/drawing/2014/main" id="{00000000-0008-0000-0900-00000C000000}"/>
            </a:ext>
          </a:extLst>
        </xdr:cNvPr>
        <xdr:cNvGrpSpPr/>
      </xdr:nvGrpSpPr>
      <xdr:grpSpPr>
        <a:xfrm>
          <a:off x="1828810" y="5172071"/>
          <a:ext cx="2133593" cy="847725"/>
          <a:chOff x="4000512" y="3535696"/>
          <a:chExt cx="1801694" cy="941054"/>
        </a:xfrm>
      </xdr:grpSpPr>
      <xdr:sp macro="" textlink="">
        <xdr:nvSpPr>
          <xdr:cNvPr id="13" name="TextBox 15">
            <a:extLst>
              <a:ext uri="{FF2B5EF4-FFF2-40B4-BE49-F238E27FC236}">
                <a16:creationId xmlns:a16="http://schemas.microsoft.com/office/drawing/2014/main" id="{00000000-0008-0000-0900-00000D000000}"/>
              </a:ext>
            </a:extLst>
          </xdr:cNvPr>
          <xdr:cNvSpPr txBox="1"/>
        </xdr:nvSpPr>
        <xdr:spPr>
          <a:xfrm>
            <a:off x="4840182" y="3535696"/>
            <a:ext cx="962024" cy="619125"/>
          </a:xfrm>
          <a:prstGeom prst="rect">
            <a:avLst/>
          </a:prstGeom>
          <a:solidFill>
            <a:schemeClr val="lt1"/>
          </a:solidFill>
          <a:ln w="9525" cmpd="sng">
            <a:solidFill>
              <a:schemeClr val="bg1">
                <a:lumMod val="6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CLICK TO SEE DROP DOWN LIST OF SIZES</a:t>
            </a:r>
            <a:endParaRPr lang="en-US" sz="1100">
              <a:solidFill>
                <a:srgbClr val="FF0000"/>
              </a:solidFill>
              <a:effectLst/>
              <a:latin typeface="+mn-lt"/>
              <a:ea typeface="+mn-ea"/>
              <a:cs typeface="+mn-cs"/>
            </a:endParaRPr>
          </a:p>
        </xdr:txBody>
      </xdr:sp>
      <xdr:grpSp>
        <xdr:nvGrpSpPr>
          <xdr:cNvPr id="14" name="Group 17">
            <a:extLst>
              <a:ext uri="{FF2B5EF4-FFF2-40B4-BE49-F238E27FC236}">
                <a16:creationId xmlns:a16="http://schemas.microsoft.com/office/drawing/2014/main" id="{00000000-0008-0000-0900-00000E000000}"/>
              </a:ext>
            </a:extLst>
          </xdr:cNvPr>
          <xdr:cNvGrpSpPr/>
        </xdr:nvGrpSpPr>
        <xdr:grpSpPr>
          <a:xfrm>
            <a:off x="4000512" y="3845259"/>
            <a:ext cx="839670" cy="631491"/>
            <a:chOff x="4000512" y="3845259"/>
            <a:chExt cx="839670" cy="631491"/>
          </a:xfrm>
        </xdr:grpSpPr>
        <xdr:cxnSp macro="">
          <xdr:nvCxnSpPr>
            <xdr:cNvPr id="15" name="Elbow Connector 19">
              <a:extLst>
                <a:ext uri="{FF2B5EF4-FFF2-40B4-BE49-F238E27FC236}">
                  <a16:creationId xmlns:a16="http://schemas.microsoft.com/office/drawing/2014/main" id="{00000000-0008-0000-0900-00000F000000}"/>
                </a:ext>
              </a:extLst>
            </xdr:cNvPr>
            <xdr:cNvCxnSpPr/>
          </xdr:nvCxnSpPr>
          <xdr:spPr>
            <a:xfrm rot="5400000">
              <a:off x="3866808" y="3997191"/>
              <a:ext cx="613263" cy="345855"/>
            </a:xfrm>
            <a:prstGeom prst="bentConnector3">
              <a:avLst>
                <a:gd name="adj1" fmla="val 50000"/>
              </a:avLst>
            </a:prstGeom>
            <a:ln>
              <a:tailEnd type="arrow"/>
            </a:ln>
          </xdr:spPr>
          <xdr:style>
            <a:lnRef idx="3">
              <a:schemeClr val="accent2"/>
            </a:lnRef>
            <a:fillRef idx="0">
              <a:schemeClr val="accent2"/>
            </a:fillRef>
            <a:effectRef idx="2">
              <a:schemeClr val="accent2"/>
            </a:effectRef>
            <a:fontRef idx="minor">
              <a:schemeClr val="tx1"/>
            </a:fontRef>
          </xdr:style>
        </xdr:cxnSp>
        <xdr:cxnSp macro="">
          <xdr:nvCxnSpPr>
            <xdr:cNvPr id="16" name="Straight Connector 20">
              <a:extLst>
                <a:ext uri="{FF2B5EF4-FFF2-40B4-BE49-F238E27FC236}">
                  <a16:creationId xmlns:a16="http://schemas.microsoft.com/office/drawing/2014/main" id="{00000000-0008-0000-0900-000010000000}"/>
                </a:ext>
              </a:extLst>
            </xdr:cNvPr>
            <xdr:cNvCxnSpPr>
              <a:endCxn id="13" idx="1"/>
            </xdr:cNvCxnSpPr>
          </xdr:nvCxnSpPr>
          <xdr:spPr>
            <a:xfrm flipV="1">
              <a:off x="4338323" y="3845259"/>
              <a:ext cx="501859" cy="7651"/>
            </a:xfrm>
            <a:prstGeom prst="line">
              <a:avLst/>
            </a:prstGeom>
          </xdr:spPr>
          <xdr:style>
            <a:lnRef idx="3">
              <a:schemeClr val="accent2"/>
            </a:lnRef>
            <a:fillRef idx="0">
              <a:schemeClr val="accent2"/>
            </a:fillRef>
            <a:effectRef idx="2">
              <a:schemeClr val="accent2"/>
            </a:effectRef>
            <a:fontRef idx="minor">
              <a:schemeClr val="tx1"/>
            </a:fontRef>
          </xdr:style>
        </xdr:cxnSp>
      </xdr:grpSp>
    </xdr:grpSp>
    <xdr:clientData/>
  </xdr:twoCellAnchor>
  <xdr:twoCellAnchor editAs="oneCell">
    <xdr:from>
      <xdr:col>0</xdr:col>
      <xdr:colOff>114300</xdr:colOff>
      <xdr:row>0</xdr:row>
      <xdr:rowOff>0</xdr:rowOff>
    </xdr:from>
    <xdr:to>
      <xdr:col>1</xdr:col>
      <xdr:colOff>358875</xdr:colOff>
      <xdr:row>1</xdr:row>
      <xdr:rowOff>38807</xdr:rowOff>
    </xdr:to>
    <xdr:pic>
      <xdr:nvPicPr>
        <xdr:cNvPr id="17" name="Picture 26">
          <a:extLst>
            <a:ext uri="{FF2B5EF4-FFF2-40B4-BE49-F238E27FC236}">
              <a16:creationId xmlns:a16="http://schemas.microsoft.com/office/drawing/2014/main" id="{00000000-0008-0000-0900-000011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4300" y="0"/>
          <a:ext cx="835125" cy="353132"/>
        </a:xfrm>
        <a:prstGeom prst="rect">
          <a:avLst/>
        </a:prstGeom>
      </xdr:spPr>
    </xdr:pic>
    <xdr:clientData/>
  </xdr:twoCellAnchor>
  <xdr:twoCellAnchor>
    <xdr:from>
      <xdr:col>8</xdr:col>
      <xdr:colOff>190502</xdr:colOff>
      <xdr:row>22</xdr:row>
      <xdr:rowOff>114303</xdr:rowOff>
    </xdr:from>
    <xdr:to>
      <xdr:col>9</xdr:col>
      <xdr:colOff>66675</xdr:colOff>
      <xdr:row>24</xdr:row>
      <xdr:rowOff>110533</xdr:rowOff>
    </xdr:to>
    <xdr:cxnSp macro="">
      <xdr:nvCxnSpPr>
        <xdr:cNvPr id="18" name="Elbow Connector 19">
          <a:extLst>
            <a:ext uri="{FF2B5EF4-FFF2-40B4-BE49-F238E27FC236}">
              <a16:creationId xmlns:a16="http://schemas.microsoft.com/office/drawing/2014/main" id="{00000000-0008-0000-0900-000012000000}"/>
            </a:ext>
          </a:extLst>
        </xdr:cNvPr>
        <xdr:cNvCxnSpPr/>
      </xdr:nvCxnSpPr>
      <xdr:spPr>
        <a:xfrm rot="16200000" flipH="1">
          <a:off x="4912024" y="5908381"/>
          <a:ext cx="472480" cy="466723"/>
        </a:xfrm>
        <a:prstGeom prst="bentConnector3">
          <a:avLst>
            <a:gd name="adj1" fmla="val 50000"/>
          </a:avLst>
        </a:prstGeom>
        <a:ln>
          <a:tailEnd type="arrow"/>
        </a:ln>
      </xdr:spPr>
      <xdr:style>
        <a:lnRef idx="3">
          <a:schemeClr val="accent2"/>
        </a:lnRef>
        <a:fillRef idx="0">
          <a:schemeClr val="accent2"/>
        </a:fillRef>
        <a:effectRef idx="2">
          <a:schemeClr val="accent2"/>
        </a:effectRef>
        <a:fontRef idx="minor">
          <a:schemeClr val="tx1"/>
        </a:fontRef>
      </xdr:style>
    </xdr:cxnSp>
    <xdr:clientData/>
  </xdr:twoCellAnchor>
  <xdr:twoCellAnchor>
    <xdr:from>
      <xdr:col>6</xdr:col>
      <xdr:colOff>419101</xdr:colOff>
      <xdr:row>22</xdr:row>
      <xdr:rowOff>133350</xdr:rowOff>
    </xdr:from>
    <xdr:to>
      <xdr:col>8</xdr:col>
      <xdr:colOff>180975</xdr:colOff>
      <xdr:row>22</xdr:row>
      <xdr:rowOff>135987</xdr:rowOff>
    </xdr:to>
    <xdr:cxnSp macro="">
      <xdr:nvCxnSpPr>
        <xdr:cNvPr id="19" name="Conector recto 18">
          <a:extLst>
            <a:ext uri="{FF2B5EF4-FFF2-40B4-BE49-F238E27FC236}">
              <a16:creationId xmlns:a16="http://schemas.microsoft.com/office/drawing/2014/main" id="{00000000-0008-0000-0900-000013000000}"/>
            </a:ext>
          </a:extLst>
        </xdr:cNvPr>
        <xdr:cNvCxnSpPr>
          <a:stCxn id="13" idx="3"/>
        </xdr:cNvCxnSpPr>
      </xdr:nvCxnSpPr>
      <xdr:spPr>
        <a:xfrm flipV="1">
          <a:off x="3962401" y="5924550"/>
          <a:ext cx="942974" cy="2637"/>
        </a:xfrm>
        <a:prstGeom prst="line">
          <a:avLst/>
        </a:prstGeom>
      </xdr:spPr>
      <xdr:style>
        <a:lnRef idx="3">
          <a:schemeClr val="accent2"/>
        </a:lnRef>
        <a:fillRef idx="0">
          <a:schemeClr val="accent2"/>
        </a:fillRef>
        <a:effectRef idx="2">
          <a:schemeClr val="accent2"/>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14</xdr:col>
          <xdr:colOff>561975</xdr:colOff>
          <xdr:row>23</xdr:row>
          <xdr:rowOff>228600</xdr:rowOff>
        </xdr:from>
        <xdr:to>
          <xdr:col>15</xdr:col>
          <xdr:colOff>476250</xdr:colOff>
          <xdr:row>24</xdr:row>
          <xdr:rowOff>190500</xdr:rowOff>
        </xdr:to>
        <xdr:sp macro="" textlink="">
          <xdr:nvSpPr>
            <xdr:cNvPr id="10241" name="Option Button 1" hidden="1">
              <a:extLst>
                <a:ext uri="{63B3BB69-23CF-44E3-9099-C40C66FF867C}">
                  <a14:compatExt spid="_x0000_s10241"/>
                </a:ext>
                <a:ext uri="{FF2B5EF4-FFF2-40B4-BE49-F238E27FC236}">
                  <a16:creationId xmlns:a16="http://schemas.microsoft.com/office/drawing/2014/main" id="{00000000-0008-0000-0900-00000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561975</xdr:colOff>
          <xdr:row>24</xdr:row>
          <xdr:rowOff>200025</xdr:rowOff>
        </xdr:from>
        <xdr:to>
          <xdr:col>19</xdr:col>
          <xdr:colOff>561975</xdr:colOff>
          <xdr:row>25</xdr:row>
          <xdr:rowOff>161925</xdr:rowOff>
        </xdr:to>
        <xdr:sp macro="" textlink="">
          <xdr:nvSpPr>
            <xdr:cNvPr id="10242" name="Option Button 2" hidden="1">
              <a:extLst>
                <a:ext uri="{63B3BB69-23CF-44E3-9099-C40C66FF867C}">
                  <a14:compatExt spid="_x0000_s10242"/>
                </a:ext>
                <a:ext uri="{FF2B5EF4-FFF2-40B4-BE49-F238E27FC236}">
                  <a16:creationId xmlns:a16="http://schemas.microsoft.com/office/drawing/2014/main" id="{00000000-0008-0000-0900-00000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US" sz="800" b="0" i="0" u="none" strike="noStrike" baseline="0">
                  <a:solidFill>
                    <a:srgbClr val="000000"/>
                  </a:solidFill>
                  <a:latin typeface="Segoe UI"/>
                  <a:cs typeface="Segoe UI"/>
                </a:rPr>
                <a:t>Yes, numbers/sizes match the numbers/sizes on the jerseys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561975</xdr:colOff>
          <xdr:row>25</xdr:row>
          <xdr:rowOff>114300</xdr:rowOff>
        </xdr:from>
        <xdr:to>
          <xdr:col>19</xdr:col>
          <xdr:colOff>504825</xdr:colOff>
          <xdr:row>27</xdr:row>
          <xdr:rowOff>19050</xdr:rowOff>
        </xdr:to>
        <xdr:sp macro="" textlink="">
          <xdr:nvSpPr>
            <xdr:cNvPr id="10243" name="Option Button 3" hidden="1">
              <a:extLst>
                <a:ext uri="{63B3BB69-23CF-44E3-9099-C40C66FF867C}">
                  <a14:compatExt spid="_x0000_s10243"/>
                </a:ext>
                <a:ext uri="{FF2B5EF4-FFF2-40B4-BE49-F238E27FC236}">
                  <a16:creationId xmlns:a16="http://schemas.microsoft.com/office/drawing/2014/main" id="{00000000-0008-0000-0900-00000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US" sz="800" b="0" i="0" u="none" strike="noStrike" baseline="0">
                  <a:solidFill>
                    <a:srgbClr val="000000"/>
                  </a:solidFill>
                  <a:latin typeface="Segoe UI"/>
                  <a:cs typeface="Segoe UI"/>
                </a:rPr>
                <a:t>Yes, numbers/sizes do not match the numbers/sizes on the jerseys</a:t>
              </a:r>
            </a:p>
          </xdr:txBody>
        </xdr:sp>
        <xdr:clientData/>
      </xdr:twoCellAnchor>
    </mc:Choice>
    <mc:Fallback/>
  </mc:AlternateContent>
  <xdr:twoCellAnchor>
    <xdr:from>
      <xdr:col>13</xdr:col>
      <xdr:colOff>19047</xdr:colOff>
      <xdr:row>8</xdr:row>
      <xdr:rowOff>123826</xdr:rowOff>
    </xdr:from>
    <xdr:to>
      <xdr:col>14</xdr:col>
      <xdr:colOff>9524</xdr:colOff>
      <xdr:row>8</xdr:row>
      <xdr:rowOff>134245</xdr:rowOff>
    </xdr:to>
    <xdr:cxnSp macro="">
      <xdr:nvCxnSpPr>
        <xdr:cNvPr id="25" name="Straight Arrow Connector 13">
          <a:extLst>
            <a:ext uri="{FF2B5EF4-FFF2-40B4-BE49-F238E27FC236}">
              <a16:creationId xmlns:a16="http://schemas.microsoft.com/office/drawing/2014/main" id="{00000000-0008-0000-0900-000019000000}"/>
            </a:ext>
          </a:extLst>
        </xdr:cNvPr>
        <xdr:cNvCxnSpPr/>
      </xdr:nvCxnSpPr>
      <xdr:spPr>
        <a:xfrm flipH="1">
          <a:off x="7696197" y="2581276"/>
          <a:ext cx="581027" cy="10419"/>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219075</xdr:colOff>
      <xdr:row>1</xdr:row>
      <xdr:rowOff>114300</xdr:rowOff>
    </xdr:from>
    <xdr:to>
      <xdr:col>19</xdr:col>
      <xdr:colOff>581024</xdr:colOff>
      <xdr:row>2</xdr:row>
      <xdr:rowOff>76199</xdr:rowOff>
    </xdr:to>
    <xdr:sp macro="" textlink="">
      <xdr:nvSpPr>
        <xdr:cNvPr id="35" name="Rectangle 3">
          <a:hlinkClick xmlns:r="http://schemas.openxmlformats.org/officeDocument/2006/relationships" r:id="rId2"/>
          <a:extLst>
            <a:ext uri="{FF2B5EF4-FFF2-40B4-BE49-F238E27FC236}">
              <a16:creationId xmlns:a16="http://schemas.microsoft.com/office/drawing/2014/main" id="{00000000-0008-0000-0900-000023000000}"/>
            </a:ext>
          </a:extLst>
        </xdr:cNvPr>
        <xdr:cNvSpPr/>
      </xdr:nvSpPr>
      <xdr:spPr>
        <a:xfrm>
          <a:off x="10258425" y="428625"/>
          <a:ext cx="1543049" cy="20002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400" b="1"/>
            <a:t>INDEX</a:t>
          </a:r>
        </a:p>
      </xdr:txBody>
    </xdr:sp>
    <xdr:clientData/>
  </xdr:twoCellAnchor>
  <xdr:twoCellAnchor>
    <xdr:from>
      <xdr:col>17</xdr:col>
      <xdr:colOff>276225</xdr:colOff>
      <xdr:row>13</xdr:row>
      <xdr:rowOff>152400</xdr:rowOff>
    </xdr:from>
    <xdr:to>
      <xdr:col>20</xdr:col>
      <xdr:colOff>95251</xdr:colOff>
      <xdr:row>14</xdr:row>
      <xdr:rowOff>85725</xdr:rowOff>
    </xdr:to>
    <xdr:sp macro="" textlink="">
      <xdr:nvSpPr>
        <xdr:cNvPr id="36" name="Rectangle 7">
          <a:hlinkClick xmlns:r="http://schemas.openxmlformats.org/officeDocument/2006/relationships" r:id="rId3"/>
          <a:extLst>
            <a:ext uri="{FF2B5EF4-FFF2-40B4-BE49-F238E27FC236}">
              <a16:creationId xmlns:a16="http://schemas.microsoft.com/office/drawing/2014/main" id="{00000000-0008-0000-0900-000024000000}"/>
            </a:ext>
          </a:extLst>
        </xdr:cNvPr>
        <xdr:cNvSpPr/>
      </xdr:nvSpPr>
      <xdr:spPr>
        <a:xfrm>
          <a:off x="10315575" y="3324225"/>
          <a:ext cx="1590676" cy="17145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200" b="1"/>
            <a:t>DECORATIONS</a:t>
          </a:r>
        </a:p>
      </xdr:txBody>
    </xdr:sp>
    <xdr:clientData/>
  </xdr:twoCellAnchor>
  <xdr:twoCellAnchor>
    <xdr:from>
      <xdr:col>17</xdr:col>
      <xdr:colOff>266699</xdr:colOff>
      <xdr:row>10</xdr:row>
      <xdr:rowOff>171450</xdr:rowOff>
    </xdr:from>
    <xdr:to>
      <xdr:col>20</xdr:col>
      <xdr:colOff>38100</xdr:colOff>
      <xdr:row>11</xdr:row>
      <xdr:rowOff>171450</xdr:rowOff>
    </xdr:to>
    <xdr:sp macro="" textlink="">
      <xdr:nvSpPr>
        <xdr:cNvPr id="37" name="Rectangle 4">
          <a:hlinkClick xmlns:r="http://schemas.openxmlformats.org/officeDocument/2006/relationships" r:id="rId4"/>
          <a:extLst>
            <a:ext uri="{FF2B5EF4-FFF2-40B4-BE49-F238E27FC236}">
              <a16:creationId xmlns:a16="http://schemas.microsoft.com/office/drawing/2014/main" id="{00000000-0008-0000-0900-000025000000}"/>
            </a:ext>
          </a:extLst>
        </xdr:cNvPr>
        <xdr:cNvSpPr/>
      </xdr:nvSpPr>
      <xdr:spPr>
        <a:xfrm>
          <a:off x="10306049" y="2628900"/>
          <a:ext cx="1543051" cy="2381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600" b="1">
              <a:solidFill>
                <a:schemeClr val="dk1"/>
              </a:solidFill>
              <a:effectLst/>
              <a:latin typeface="+mn-lt"/>
              <a:ea typeface="+mn-ea"/>
              <a:cs typeface="+mn-cs"/>
            </a:rPr>
            <a:t>MENS</a:t>
          </a:r>
          <a:r>
            <a:rPr lang="en-US" sz="600" b="1" baseline="0">
              <a:solidFill>
                <a:schemeClr val="dk1"/>
              </a:solidFill>
              <a:effectLst/>
              <a:latin typeface="+mn-lt"/>
              <a:ea typeface="+mn-ea"/>
              <a:cs typeface="+mn-cs"/>
            </a:rPr>
            <a:t> SHORTS WITH NUMBERS (FILL IN)</a:t>
          </a:r>
          <a:endParaRPr lang="es-US" sz="600">
            <a:effectLst/>
          </a:endParaRPr>
        </a:p>
      </xdr:txBody>
    </xdr:sp>
    <xdr:clientData/>
  </xdr:twoCellAnchor>
  <xdr:twoCellAnchor>
    <xdr:from>
      <xdr:col>17</xdr:col>
      <xdr:colOff>276223</xdr:colOff>
      <xdr:row>12</xdr:row>
      <xdr:rowOff>9525</xdr:rowOff>
    </xdr:from>
    <xdr:to>
      <xdr:col>20</xdr:col>
      <xdr:colOff>85725</xdr:colOff>
      <xdr:row>13</xdr:row>
      <xdr:rowOff>66674</xdr:rowOff>
    </xdr:to>
    <xdr:sp macro="" textlink="">
      <xdr:nvSpPr>
        <xdr:cNvPr id="39" name="Rectangle 4">
          <a:hlinkClick xmlns:r="http://schemas.openxmlformats.org/officeDocument/2006/relationships" r:id="rId5"/>
          <a:extLst>
            <a:ext uri="{FF2B5EF4-FFF2-40B4-BE49-F238E27FC236}">
              <a16:creationId xmlns:a16="http://schemas.microsoft.com/office/drawing/2014/main" id="{00000000-0008-0000-0900-000027000000}"/>
            </a:ext>
          </a:extLst>
        </xdr:cNvPr>
        <xdr:cNvSpPr/>
      </xdr:nvSpPr>
      <xdr:spPr>
        <a:xfrm>
          <a:off x="10315573" y="2943225"/>
          <a:ext cx="1581152" cy="29527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600" b="1">
              <a:solidFill>
                <a:schemeClr val="dk1"/>
              </a:solidFill>
              <a:effectLst/>
              <a:latin typeface="+mn-lt"/>
              <a:ea typeface="+mn-ea"/>
              <a:cs typeface="+mn-cs"/>
            </a:rPr>
            <a:t>WOMENS</a:t>
          </a:r>
          <a:r>
            <a:rPr lang="en-US" sz="600" b="1" baseline="0">
              <a:solidFill>
                <a:schemeClr val="dk1"/>
              </a:solidFill>
              <a:effectLst/>
              <a:latin typeface="+mn-lt"/>
              <a:ea typeface="+mn-ea"/>
              <a:cs typeface="+mn-cs"/>
            </a:rPr>
            <a:t> BOTTOMS WITH NUMBERS (FILL IN)</a:t>
          </a:r>
          <a:endParaRPr lang="es-US" sz="800">
            <a:effectLst/>
          </a:endParaRPr>
        </a:p>
      </xdr:txBody>
    </xdr:sp>
    <xdr:clientData/>
  </xdr:twoCellAnchor>
  <xdr:twoCellAnchor>
    <xdr:from>
      <xdr:col>17</xdr:col>
      <xdr:colOff>209550</xdr:colOff>
      <xdr:row>2</xdr:row>
      <xdr:rowOff>142875</xdr:rowOff>
    </xdr:from>
    <xdr:to>
      <xdr:col>19</xdr:col>
      <xdr:colOff>581025</xdr:colOff>
      <xdr:row>3</xdr:row>
      <xdr:rowOff>123825</xdr:rowOff>
    </xdr:to>
    <xdr:sp macro="" textlink="">
      <xdr:nvSpPr>
        <xdr:cNvPr id="40" name="Rectangle 4">
          <a:hlinkClick xmlns:r="http://schemas.openxmlformats.org/officeDocument/2006/relationships" r:id="rId6"/>
          <a:extLst>
            <a:ext uri="{FF2B5EF4-FFF2-40B4-BE49-F238E27FC236}">
              <a16:creationId xmlns:a16="http://schemas.microsoft.com/office/drawing/2014/main" id="{00000000-0008-0000-0900-000028000000}"/>
            </a:ext>
          </a:extLst>
        </xdr:cNvPr>
        <xdr:cNvSpPr/>
      </xdr:nvSpPr>
      <xdr:spPr>
        <a:xfrm>
          <a:off x="10248900" y="695325"/>
          <a:ext cx="1552575" cy="2190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MENS</a:t>
          </a:r>
          <a:r>
            <a:rPr lang="en-US" sz="1000" b="1" baseline="0"/>
            <a:t> JERSEYS &amp; SHORTS</a:t>
          </a:r>
          <a:endParaRPr lang="en-US" sz="1000" b="1"/>
        </a:p>
      </xdr:txBody>
    </xdr:sp>
    <xdr:clientData/>
  </xdr:twoCellAnchor>
  <xdr:twoCellAnchor>
    <xdr:from>
      <xdr:col>17</xdr:col>
      <xdr:colOff>209550</xdr:colOff>
      <xdr:row>3</xdr:row>
      <xdr:rowOff>190500</xdr:rowOff>
    </xdr:from>
    <xdr:to>
      <xdr:col>19</xdr:col>
      <xdr:colOff>571500</xdr:colOff>
      <xdr:row>4</xdr:row>
      <xdr:rowOff>190500</xdr:rowOff>
    </xdr:to>
    <xdr:sp macro="" textlink="">
      <xdr:nvSpPr>
        <xdr:cNvPr id="41" name="Rectangle 4">
          <a:hlinkClick xmlns:r="http://schemas.openxmlformats.org/officeDocument/2006/relationships" r:id="rId7"/>
          <a:extLst>
            <a:ext uri="{FF2B5EF4-FFF2-40B4-BE49-F238E27FC236}">
              <a16:creationId xmlns:a16="http://schemas.microsoft.com/office/drawing/2014/main" id="{00000000-0008-0000-0900-000029000000}"/>
            </a:ext>
          </a:extLst>
        </xdr:cNvPr>
        <xdr:cNvSpPr/>
      </xdr:nvSpPr>
      <xdr:spPr>
        <a:xfrm>
          <a:off x="10248900" y="981075"/>
          <a:ext cx="1543050" cy="2381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a:t>MENS</a:t>
          </a:r>
          <a:r>
            <a:rPr lang="en-US" sz="800" b="1" baseline="0"/>
            <a:t> SHORTS WITH NUMBERS</a:t>
          </a:r>
          <a:endParaRPr lang="en-US" sz="800" b="1"/>
        </a:p>
      </xdr:txBody>
    </xdr:sp>
    <xdr:clientData/>
  </xdr:twoCellAnchor>
  <xdr:twoCellAnchor>
    <xdr:from>
      <xdr:col>17</xdr:col>
      <xdr:colOff>209551</xdr:colOff>
      <xdr:row>4</xdr:row>
      <xdr:rowOff>238124</xdr:rowOff>
    </xdr:from>
    <xdr:to>
      <xdr:col>19</xdr:col>
      <xdr:colOff>552451</xdr:colOff>
      <xdr:row>5</xdr:row>
      <xdr:rowOff>180974</xdr:rowOff>
    </xdr:to>
    <xdr:sp macro="" textlink="">
      <xdr:nvSpPr>
        <xdr:cNvPr id="42" name="Rectangle 5">
          <a:hlinkClick xmlns:r="http://schemas.openxmlformats.org/officeDocument/2006/relationships" r:id="rId8"/>
          <a:extLst>
            <a:ext uri="{FF2B5EF4-FFF2-40B4-BE49-F238E27FC236}">
              <a16:creationId xmlns:a16="http://schemas.microsoft.com/office/drawing/2014/main" id="{00000000-0008-0000-0900-00002A000000}"/>
            </a:ext>
          </a:extLst>
        </xdr:cNvPr>
        <xdr:cNvSpPr/>
      </xdr:nvSpPr>
      <xdr:spPr>
        <a:xfrm>
          <a:off x="10248901" y="1266824"/>
          <a:ext cx="1524000" cy="1809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a:t>WOMENS JERSEYS &amp;</a:t>
          </a:r>
          <a:r>
            <a:rPr lang="en-US" sz="800" b="1" baseline="0"/>
            <a:t> BOTTOMS</a:t>
          </a:r>
          <a:endParaRPr lang="en-US" sz="800" b="1"/>
        </a:p>
      </xdr:txBody>
    </xdr:sp>
    <xdr:clientData/>
  </xdr:twoCellAnchor>
  <xdr:twoCellAnchor>
    <xdr:from>
      <xdr:col>17</xdr:col>
      <xdr:colOff>209550</xdr:colOff>
      <xdr:row>6</xdr:row>
      <xdr:rowOff>9525</xdr:rowOff>
    </xdr:from>
    <xdr:to>
      <xdr:col>20</xdr:col>
      <xdr:colOff>9524</xdr:colOff>
      <xdr:row>6</xdr:row>
      <xdr:rowOff>238124</xdr:rowOff>
    </xdr:to>
    <xdr:sp macro="" textlink="">
      <xdr:nvSpPr>
        <xdr:cNvPr id="43" name="Rectangle 4">
          <a:hlinkClick xmlns:r="http://schemas.openxmlformats.org/officeDocument/2006/relationships" r:id="rId9"/>
          <a:extLst>
            <a:ext uri="{FF2B5EF4-FFF2-40B4-BE49-F238E27FC236}">
              <a16:creationId xmlns:a16="http://schemas.microsoft.com/office/drawing/2014/main" id="{00000000-0008-0000-0900-00002B000000}"/>
            </a:ext>
          </a:extLst>
        </xdr:cNvPr>
        <xdr:cNvSpPr/>
      </xdr:nvSpPr>
      <xdr:spPr>
        <a:xfrm>
          <a:off x="10248900" y="1514475"/>
          <a:ext cx="1571624" cy="22859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700" b="1">
              <a:solidFill>
                <a:schemeClr val="dk1"/>
              </a:solidFill>
              <a:effectLst/>
              <a:latin typeface="+mn-lt"/>
              <a:ea typeface="+mn-ea"/>
              <a:cs typeface="+mn-cs"/>
            </a:rPr>
            <a:t>WOMENS</a:t>
          </a:r>
          <a:r>
            <a:rPr lang="en-US" sz="700" b="1" baseline="0">
              <a:solidFill>
                <a:schemeClr val="dk1"/>
              </a:solidFill>
              <a:effectLst/>
              <a:latin typeface="+mn-lt"/>
              <a:ea typeface="+mn-ea"/>
              <a:cs typeface="+mn-cs"/>
            </a:rPr>
            <a:t> BOTTOMS WITH NUMBERS</a:t>
          </a:r>
          <a:endParaRPr lang="es-US" sz="900">
            <a:effectLst/>
          </a:endParaRPr>
        </a:p>
      </xdr:txBody>
    </xdr:sp>
    <xdr:clientData/>
  </xdr:twoCellAnchor>
  <xdr:twoCellAnchor>
    <xdr:from>
      <xdr:col>17</xdr:col>
      <xdr:colOff>247650</xdr:colOff>
      <xdr:row>9</xdr:row>
      <xdr:rowOff>104775</xdr:rowOff>
    </xdr:from>
    <xdr:to>
      <xdr:col>20</xdr:col>
      <xdr:colOff>38100</xdr:colOff>
      <xdr:row>10</xdr:row>
      <xdr:rowOff>114300</xdr:rowOff>
    </xdr:to>
    <xdr:sp macro="" textlink="">
      <xdr:nvSpPr>
        <xdr:cNvPr id="44" name="Rectangle 4">
          <a:hlinkClick xmlns:r="http://schemas.openxmlformats.org/officeDocument/2006/relationships" r:id="rId10"/>
          <a:extLst>
            <a:ext uri="{FF2B5EF4-FFF2-40B4-BE49-F238E27FC236}">
              <a16:creationId xmlns:a16="http://schemas.microsoft.com/office/drawing/2014/main" id="{00000000-0008-0000-0900-00002C000000}"/>
            </a:ext>
          </a:extLst>
        </xdr:cNvPr>
        <xdr:cNvSpPr/>
      </xdr:nvSpPr>
      <xdr:spPr>
        <a:xfrm>
          <a:off x="10287000" y="2324100"/>
          <a:ext cx="1562100" cy="24765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700" b="1"/>
            <a:t>MENS</a:t>
          </a:r>
          <a:r>
            <a:rPr lang="en-US" sz="700" b="1" baseline="0"/>
            <a:t> JERSEYS &amp; SHORTS (FILL IN)</a:t>
          </a:r>
          <a:endParaRPr lang="en-US" sz="700" b="1"/>
        </a:p>
      </xdr:txBody>
    </xdr:sp>
    <xdr:clientData/>
  </xdr:twoCellAnchor>
  <xdr:twoCellAnchor>
    <xdr:from>
      <xdr:col>17</xdr:col>
      <xdr:colOff>219075</xdr:colOff>
      <xdr:row>7</xdr:row>
      <xdr:rowOff>47625</xdr:rowOff>
    </xdr:from>
    <xdr:to>
      <xdr:col>19</xdr:col>
      <xdr:colOff>571500</xdr:colOff>
      <xdr:row>8</xdr:row>
      <xdr:rowOff>0</xdr:rowOff>
    </xdr:to>
    <xdr:sp macro="" textlink="">
      <xdr:nvSpPr>
        <xdr:cNvPr id="31" name="Rectangle 4">
          <a:hlinkClick xmlns:r="http://schemas.openxmlformats.org/officeDocument/2006/relationships" r:id="rId11"/>
          <a:extLst>
            <a:ext uri="{FF2B5EF4-FFF2-40B4-BE49-F238E27FC236}">
              <a16:creationId xmlns:a16="http://schemas.microsoft.com/office/drawing/2014/main" id="{00000000-0008-0000-0900-00001F000000}"/>
            </a:ext>
          </a:extLst>
        </xdr:cNvPr>
        <xdr:cNvSpPr/>
      </xdr:nvSpPr>
      <xdr:spPr>
        <a:xfrm>
          <a:off x="10258425" y="1790700"/>
          <a:ext cx="1533525" cy="19050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baseline="0"/>
            <a:t>YOUTHS JERSEYS &amp; SHORTS </a:t>
          </a:r>
          <a:endParaRPr lang="en-US" sz="800" b="1"/>
        </a:p>
      </xdr:txBody>
    </xdr:sp>
    <xdr:clientData/>
  </xdr:twoCellAnchor>
  <xdr:twoCellAnchor>
    <xdr:from>
      <xdr:col>17</xdr:col>
      <xdr:colOff>238125</xdr:colOff>
      <xdr:row>8</xdr:row>
      <xdr:rowOff>76201</xdr:rowOff>
    </xdr:from>
    <xdr:to>
      <xdr:col>20</xdr:col>
      <xdr:colOff>28575</xdr:colOff>
      <xdr:row>9</xdr:row>
      <xdr:rowOff>47625</xdr:rowOff>
    </xdr:to>
    <xdr:sp macro="" textlink="">
      <xdr:nvSpPr>
        <xdr:cNvPr id="32" name="Rectangle 4">
          <a:hlinkClick xmlns:r="http://schemas.openxmlformats.org/officeDocument/2006/relationships" r:id="rId12"/>
          <a:extLst>
            <a:ext uri="{FF2B5EF4-FFF2-40B4-BE49-F238E27FC236}">
              <a16:creationId xmlns:a16="http://schemas.microsoft.com/office/drawing/2014/main" id="{00000000-0008-0000-0900-000020000000}"/>
            </a:ext>
          </a:extLst>
        </xdr:cNvPr>
        <xdr:cNvSpPr/>
      </xdr:nvSpPr>
      <xdr:spPr>
        <a:xfrm>
          <a:off x="10277475" y="2057401"/>
          <a:ext cx="1562100" cy="20954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700" b="1" baseline="0"/>
            <a:t>YOUTHS SHORTS WITH NUMBERS</a:t>
          </a:r>
          <a:endParaRPr lang="en-US" sz="700" b="1"/>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12</xdr:col>
      <xdr:colOff>571500</xdr:colOff>
      <xdr:row>2</xdr:row>
      <xdr:rowOff>85724</xdr:rowOff>
    </xdr:from>
    <xdr:to>
      <xdr:col>16</xdr:col>
      <xdr:colOff>95249</xdr:colOff>
      <xdr:row>7</xdr:row>
      <xdr:rowOff>76199</xdr:rowOff>
    </xdr:to>
    <xdr:grpSp>
      <xdr:nvGrpSpPr>
        <xdr:cNvPr id="4" name="Group 18">
          <a:extLst>
            <a:ext uri="{FF2B5EF4-FFF2-40B4-BE49-F238E27FC236}">
              <a16:creationId xmlns:a16="http://schemas.microsoft.com/office/drawing/2014/main" id="{00000000-0008-0000-0A00-000004000000}"/>
            </a:ext>
          </a:extLst>
        </xdr:cNvPr>
        <xdr:cNvGrpSpPr/>
      </xdr:nvGrpSpPr>
      <xdr:grpSpPr>
        <a:xfrm>
          <a:off x="7658100" y="638174"/>
          <a:ext cx="1885949" cy="1181100"/>
          <a:chOff x="9448800" y="847724"/>
          <a:chExt cx="1885949" cy="1419225"/>
        </a:xfrm>
      </xdr:grpSpPr>
      <xdr:grpSp>
        <xdr:nvGrpSpPr>
          <xdr:cNvPr id="5" name="Group 7">
            <a:extLst>
              <a:ext uri="{FF2B5EF4-FFF2-40B4-BE49-F238E27FC236}">
                <a16:creationId xmlns:a16="http://schemas.microsoft.com/office/drawing/2014/main" id="{00000000-0008-0000-0A00-000005000000}"/>
              </a:ext>
            </a:extLst>
          </xdr:cNvPr>
          <xdr:cNvGrpSpPr/>
        </xdr:nvGrpSpPr>
        <xdr:grpSpPr>
          <a:xfrm>
            <a:off x="9458326" y="847724"/>
            <a:ext cx="1876423" cy="1419225"/>
            <a:chOff x="9505950" y="3352800"/>
            <a:chExt cx="1733548" cy="1196937"/>
          </a:xfrm>
        </xdr:grpSpPr>
        <xdr:grpSp>
          <xdr:nvGrpSpPr>
            <xdr:cNvPr id="7" name="Group 8">
              <a:extLst>
                <a:ext uri="{FF2B5EF4-FFF2-40B4-BE49-F238E27FC236}">
                  <a16:creationId xmlns:a16="http://schemas.microsoft.com/office/drawing/2014/main" id="{00000000-0008-0000-0A00-000007000000}"/>
                </a:ext>
              </a:extLst>
            </xdr:cNvPr>
            <xdr:cNvGrpSpPr/>
          </xdr:nvGrpSpPr>
          <xdr:grpSpPr>
            <a:xfrm>
              <a:off x="9505950" y="3352800"/>
              <a:ext cx="1733548" cy="1196937"/>
              <a:chOff x="9515475" y="3352800"/>
              <a:chExt cx="1733548" cy="1196937"/>
            </a:xfrm>
          </xdr:grpSpPr>
          <xdr:sp macro="" textlink="">
            <xdr:nvSpPr>
              <xdr:cNvPr id="9" name="TextBox 10">
                <a:extLst>
                  <a:ext uri="{FF2B5EF4-FFF2-40B4-BE49-F238E27FC236}">
                    <a16:creationId xmlns:a16="http://schemas.microsoft.com/office/drawing/2014/main" id="{00000000-0008-0000-0A00-000009000000}"/>
                  </a:ext>
                </a:extLst>
              </xdr:cNvPr>
              <xdr:cNvSpPr txBox="1"/>
            </xdr:nvSpPr>
            <xdr:spPr>
              <a:xfrm>
                <a:off x="9696449" y="3352800"/>
                <a:ext cx="1552574" cy="119693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100" b="1">
                    <a:solidFill>
                      <a:srgbClr val="FF0000"/>
                    </a:solidFill>
                    <a:effectLst/>
                    <a:latin typeface="+mn-lt"/>
                    <a:ea typeface="+mn-ea"/>
                    <a:cs typeface="+mn-cs"/>
                  </a:rPr>
                  <a:t>PLEASE CLICK TO SEE DROP DOWN LIST AND SELECT JERSEY AND SHORT</a:t>
                </a:r>
                <a:r>
                  <a:rPr lang="en-US" sz="1100" b="1" baseline="0">
                    <a:solidFill>
                      <a:srgbClr val="FF0000"/>
                    </a:solidFill>
                    <a:effectLst/>
                    <a:latin typeface="+mn-lt"/>
                    <a:ea typeface="+mn-ea"/>
                    <a:cs typeface="+mn-cs"/>
                  </a:rPr>
                  <a:t> </a:t>
                </a:r>
                <a:r>
                  <a:rPr lang="en-US" sz="1100" b="1">
                    <a:solidFill>
                      <a:srgbClr val="FF0000"/>
                    </a:solidFill>
                    <a:effectLst/>
                    <a:latin typeface="+mn-lt"/>
                    <a:ea typeface="+mn-ea"/>
                    <a:cs typeface="+mn-cs"/>
                  </a:rPr>
                  <a:t>INFORMATION</a:t>
                </a:r>
                <a:endParaRPr lang="en-US">
                  <a:solidFill>
                    <a:srgbClr val="FF0000"/>
                  </a:solidFill>
                  <a:effectLst/>
                </a:endParaRPr>
              </a:p>
            </xdr:txBody>
          </xdr:sp>
          <xdr:cxnSp macro="">
            <xdr:nvCxnSpPr>
              <xdr:cNvPr id="10" name="Straight Arrow Connector 11">
                <a:extLst>
                  <a:ext uri="{FF2B5EF4-FFF2-40B4-BE49-F238E27FC236}">
                    <a16:creationId xmlns:a16="http://schemas.microsoft.com/office/drawing/2014/main" id="{00000000-0008-0000-0A00-00000A000000}"/>
                  </a:ext>
                </a:extLst>
              </xdr:cNvPr>
              <xdr:cNvCxnSpPr/>
            </xdr:nvCxnSpPr>
            <xdr:spPr>
              <a:xfrm flipH="1">
                <a:off x="9515475" y="3371850"/>
                <a:ext cx="190500" cy="1524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xnSp macro="">
          <xdr:nvCxnSpPr>
            <xdr:cNvPr id="8" name="Straight Arrow Connector 9">
              <a:extLst>
                <a:ext uri="{FF2B5EF4-FFF2-40B4-BE49-F238E27FC236}">
                  <a16:creationId xmlns:a16="http://schemas.microsoft.com/office/drawing/2014/main" id="{00000000-0008-0000-0A00-000008000000}"/>
                </a:ext>
              </a:extLst>
            </xdr:cNvPr>
            <xdr:cNvCxnSpPr/>
          </xdr:nvCxnSpPr>
          <xdr:spPr>
            <a:xfrm flipH="1">
              <a:off x="9515475" y="3827559"/>
              <a:ext cx="171450" cy="1143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xnSp macro="">
        <xdr:nvCxnSpPr>
          <xdr:cNvPr id="6" name="Straight Arrow Connector 12">
            <a:extLst>
              <a:ext uri="{FF2B5EF4-FFF2-40B4-BE49-F238E27FC236}">
                <a16:creationId xmlns:a16="http://schemas.microsoft.com/office/drawing/2014/main" id="{00000000-0008-0000-0A00-000006000000}"/>
              </a:ext>
            </a:extLst>
          </xdr:cNvPr>
          <xdr:cNvCxnSpPr/>
        </xdr:nvCxnSpPr>
        <xdr:spPr>
          <a:xfrm flipH="1">
            <a:off x="9448800" y="1676400"/>
            <a:ext cx="209551" cy="13335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3</xdr:col>
      <xdr:colOff>104775</xdr:colOff>
      <xdr:row>21</xdr:row>
      <xdr:rowOff>28574</xdr:rowOff>
    </xdr:from>
    <xdr:to>
      <xdr:col>6</xdr:col>
      <xdr:colOff>447671</xdr:colOff>
      <xdr:row>26</xdr:row>
      <xdr:rowOff>28575</xdr:rowOff>
    </xdr:to>
    <xdr:grpSp>
      <xdr:nvGrpSpPr>
        <xdr:cNvPr id="11" name="Group 14">
          <a:extLst>
            <a:ext uri="{FF2B5EF4-FFF2-40B4-BE49-F238E27FC236}">
              <a16:creationId xmlns:a16="http://schemas.microsoft.com/office/drawing/2014/main" id="{00000000-0008-0000-0A00-00000B000000}"/>
            </a:ext>
          </a:extLst>
        </xdr:cNvPr>
        <xdr:cNvGrpSpPr/>
      </xdr:nvGrpSpPr>
      <xdr:grpSpPr>
        <a:xfrm>
          <a:off x="1876425" y="5105399"/>
          <a:ext cx="2114546" cy="1190626"/>
          <a:chOff x="4000506" y="3324224"/>
          <a:chExt cx="1809744" cy="1152527"/>
        </a:xfrm>
      </xdr:grpSpPr>
      <xdr:sp macro="" textlink="">
        <xdr:nvSpPr>
          <xdr:cNvPr id="12" name="TextBox 15">
            <a:extLst>
              <a:ext uri="{FF2B5EF4-FFF2-40B4-BE49-F238E27FC236}">
                <a16:creationId xmlns:a16="http://schemas.microsoft.com/office/drawing/2014/main" id="{00000000-0008-0000-0A00-00000C000000}"/>
              </a:ext>
            </a:extLst>
          </xdr:cNvPr>
          <xdr:cNvSpPr txBox="1"/>
        </xdr:nvSpPr>
        <xdr:spPr>
          <a:xfrm>
            <a:off x="4848226" y="3324224"/>
            <a:ext cx="962024" cy="619125"/>
          </a:xfrm>
          <a:prstGeom prst="rect">
            <a:avLst/>
          </a:prstGeom>
          <a:solidFill>
            <a:schemeClr val="lt1"/>
          </a:solidFill>
          <a:ln w="9525" cmpd="sng">
            <a:solidFill>
              <a:schemeClr val="bg1">
                <a:lumMod val="6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CLICK TO SEE DROP DOWN LIST OF SIZES</a:t>
            </a:r>
            <a:endParaRPr lang="en-US" sz="1100">
              <a:solidFill>
                <a:srgbClr val="FF0000"/>
              </a:solidFill>
              <a:effectLst/>
              <a:latin typeface="+mn-lt"/>
              <a:ea typeface="+mn-ea"/>
              <a:cs typeface="+mn-cs"/>
            </a:endParaRPr>
          </a:p>
        </xdr:txBody>
      </xdr:sp>
      <xdr:grpSp>
        <xdr:nvGrpSpPr>
          <xdr:cNvPr id="13" name="Group 17">
            <a:extLst>
              <a:ext uri="{FF2B5EF4-FFF2-40B4-BE49-F238E27FC236}">
                <a16:creationId xmlns:a16="http://schemas.microsoft.com/office/drawing/2014/main" id="{00000000-0008-0000-0A00-00000D000000}"/>
              </a:ext>
            </a:extLst>
          </xdr:cNvPr>
          <xdr:cNvGrpSpPr/>
        </xdr:nvGrpSpPr>
        <xdr:grpSpPr>
          <a:xfrm>
            <a:off x="4000506" y="3629029"/>
            <a:ext cx="847720" cy="847722"/>
            <a:chOff x="4000506" y="3629029"/>
            <a:chExt cx="847720" cy="847722"/>
          </a:xfrm>
        </xdr:grpSpPr>
        <xdr:cxnSp macro="">
          <xdr:nvCxnSpPr>
            <xdr:cNvPr id="14" name="Elbow Connector 19">
              <a:extLst>
                <a:ext uri="{FF2B5EF4-FFF2-40B4-BE49-F238E27FC236}">
                  <a16:creationId xmlns:a16="http://schemas.microsoft.com/office/drawing/2014/main" id="{00000000-0008-0000-0A00-00000E000000}"/>
                </a:ext>
              </a:extLst>
            </xdr:cNvPr>
            <xdr:cNvCxnSpPr/>
          </xdr:nvCxnSpPr>
          <xdr:spPr>
            <a:xfrm rot="5400000">
              <a:off x="3933832" y="3695703"/>
              <a:ext cx="847722" cy="714373"/>
            </a:xfrm>
            <a:prstGeom prst="bentConnector3">
              <a:avLst>
                <a:gd name="adj1" fmla="val 50000"/>
              </a:avLst>
            </a:prstGeom>
            <a:ln>
              <a:tailEnd type="arrow"/>
            </a:ln>
          </xdr:spPr>
          <xdr:style>
            <a:lnRef idx="3">
              <a:schemeClr val="accent2"/>
            </a:lnRef>
            <a:fillRef idx="0">
              <a:schemeClr val="accent2"/>
            </a:fillRef>
            <a:effectRef idx="2">
              <a:schemeClr val="accent2"/>
            </a:effectRef>
            <a:fontRef idx="minor">
              <a:schemeClr val="tx1"/>
            </a:fontRef>
          </xdr:style>
        </xdr:cxnSp>
        <xdr:cxnSp macro="">
          <xdr:nvCxnSpPr>
            <xdr:cNvPr id="15" name="Straight Connector 20">
              <a:extLst>
                <a:ext uri="{FF2B5EF4-FFF2-40B4-BE49-F238E27FC236}">
                  <a16:creationId xmlns:a16="http://schemas.microsoft.com/office/drawing/2014/main" id="{00000000-0008-0000-0A00-00000F000000}"/>
                </a:ext>
              </a:extLst>
            </xdr:cNvPr>
            <xdr:cNvCxnSpPr>
              <a:endCxn id="12" idx="1"/>
            </xdr:cNvCxnSpPr>
          </xdr:nvCxnSpPr>
          <xdr:spPr>
            <a:xfrm flipV="1">
              <a:off x="4714879" y="3633787"/>
              <a:ext cx="133347" cy="4763"/>
            </a:xfrm>
            <a:prstGeom prst="line">
              <a:avLst/>
            </a:prstGeom>
          </xdr:spPr>
          <xdr:style>
            <a:lnRef idx="3">
              <a:schemeClr val="accent2"/>
            </a:lnRef>
            <a:fillRef idx="0">
              <a:schemeClr val="accent2"/>
            </a:fillRef>
            <a:effectRef idx="2">
              <a:schemeClr val="accent2"/>
            </a:effectRef>
            <a:fontRef idx="minor">
              <a:schemeClr val="tx1"/>
            </a:fontRef>
          </xdr:style>
        </xdr:cxnSp>
      </xdr:grpSp>
    </xdr:grpSp>
    <xdr:clientData/>
  </xdr:twoCellAnchor>
  <xdr:twoCellAnchor editAs="oneCell">
    <xdr:from>
      <xdr:col>0</xdr:col>
      <xdr:colOff>114300</xdr:colOff>
      <xdr:row>0</xdr:row>
      <xdr:rowOff>0</xdr:rowOff>
    </xdr:from>
    <xdr:to>
      <xdr:col>1</xdr:col>
      <xdr:colOff>358875</xdr:colOff>
      <xdr:row>1</xdr:row>
      <xdr:rowOff>38807</xdr:rowOff>
    </xdr:to>
    <xdr:pic>
      <xdr:nvPicPr>
        <xdr:cNvPr id="16" name="Picture 26">
          <a:extLst>
            <a:ext uri="{FF2B5EF4-FFF2-40B4-BE49-F238E27FC236}">
              <a16:creationId xmlns:a16="http://schemas.microsoft.com/office/drawing/2014/main" id="{00000000-0008-0000-0A00-000010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4300" y="0"/>
          <a:ext cx="835125" cy="353132"/>
        </a:xfrm>
        <a:prstGeom prst="rect">
          <a:avLst/>
        </a:prstGeom>
      </xdr:spPr>
    </xdr:pic>
    <xdr:clientData/>
  </xdr:twoCellAnchor>
  <xdr:twoCellAnchor>
    <xdr:from>
      <xdr:col>8</xdr:col>
      <xdr:colOff>95250</xdr:colOff>
      <xdr:row>22</xdr:row>
      <xdr:rowOff>95249</xdr:rowOff>
    </xdr:from>
    <xdr:to>
      <xdr:col>9</xdr:col>
      <xdr:colOff>114300</xdr:colOff>
      <xdr:row>25</xdr:row>
      <xdr:rowOff>209550</xdr:rowOff>
    </xdr:to>
    <xdr:cxnSp macro="">
      <xdr:nvCxnSpPr>
        <xdr:cNvPr id="17" name="Elbow Connector 19">
          <a:extLst>
            <a:ext uri="{FF2B5EF4-FFF2-40B4-BE49-F238E27FC236}">
              <a16:creationId xmlns:a16="http://schemas.microsoft.com/office/drawing/2014/main" id="{00000000-0008-0000-0A00-000011000000}"/>
            </a:ext>
          </a:extLst>
        </xdr:cNvPr>
        <xdr:cNvCxnSpPr/>
      </xdr:nvCxnSpPr>
      <xdr:spPr>
        <a:xfrm rot="16200000" flipH="1">
          <a:off x="4710112" y="5757862"/>
          <a:ext cx="828676" cy="609600"/>
        </a:xfrm>
        <a:prstGeom prst="bentConnector3">
          <a:avLst>
            <a:gd name="adj1" fmla="val 50000"/>
          </a:avLst>
        </a:prstGeom>
        <a:ln>
          <a:tailEnd type="arrow"/>
        </a:ln>
      </xdr:spPr>
      <xdr:style>
        <a:lnRef idx="3">
          <a:schemeClr val="accent2"/>
        </a:lnRef>
        <a:fillRef idx="0">
          <a:schemeClr val="accent2"/>
        </a:fillRef>
        <a:effectRef idx="2">
          <a:schemeClr val="accent2"/>
        </a:effectRef>
        <a:fontRef idx="minor">
          <a:schemeClr val="tx1"/>
        </a:fontRef>
      </xdr:style>
    </xdr:cxnSp>
    <xdr:clientData/>
  </xdr:twoCellAnchor>
  <xdr:twoCellAnchor>
    <xdr:from>
      <xdr:col>6</xdr:col>
      <xdr:colOff>447671</xdr:colOff>
      <xdr:row>22</xdr:row>
      <xdr:rowOff>110245</xdr:rowOff>
    </xdr:from>
    <xdr:to>
      <xdr:col>8</xdr:col>
      <xdr:colOff>95250</xdr:colOff>
      <xdr:row>22</xdr:row>
      <xdr:rowOff>114300</xdr:rowOff>
    </xdr:to>
    <xdr:cxnSp macro="">
      <xdr:nvCxnSpPr>
        <xdr:cNvPr id="18" name="Conector recto 20">
          <a:extLst>
            <a:ext uri="{FF2B5EF4-FFF2-40B4-BE49-F238E27FC236}">
              <a16:creationId xmlns:a16="http://schemas.microsoft.com/office/drawing/2014/main" id="{00000000-0008-0000-0A00-000012000000}"/>
            </a:ext>
          </a:extLst>
        </xdr:cNvPr>
        <xdr:cNvCxnSpPr>
          <a:stCxn id="12" idx="3"/>
        </xdr:cNvCxnSpPr>
      </xdr:nvCxnSpPr>
      <xdr:spPr>
        <a:xfrm>
          <a:off x="3990971" y="5663320"/>
          <a:ext cx="828679" cy="4055"/>
        </a:xfrm>
        <a:prstGeom prst="line">
          <a:avLst/>
        </a:prstGeom>
      </xdr:spPr>
      <xdr:style>
        <a:lnRef idx="3">
          <a:schemeClr val="accent2"/>
        </a:lnRef>
        <a:fillRef idx="0">
          <a:schemeClr val="accent2"/>
        </a:fillRef>
        <a:effectRef idx="2">
          <a:schemeClr val="accent2"/>
        </a:effectRef>
        <a:fontRef idx="minor">
          <a:schemeClr val="tx1"/>
        </a:fontRef>
      </xdr:style>
    </xdr:cxnSp>
    <xdr:clientData/>
  </xdr:twoCellAnchor>
  <xdr:twoCellAnchor>
    <xdr:from>
      <xdr:col>17</xdr:col>
      <xdr:colOff>104775</xdr:colOff>
      <xdr:row>1</xdr:row>
      <xdr:rowOff>85725</xdr:rowOff>
    </xdr:from>
    <xdr:to>
      <xdr:col>19</xdr:col>
      <xdr:colOff>466724</xdr:colOff>
      <xdr:row>2</xdr:row>
      <xdr:rowOff>47624</xdr:rowOff>
    </xdr:to>
    <xdr:sp macro="" textlink="">
      <xdr:nvSpPr>
        <xdr:cNvPr id="38" name="Rectangle 3">
          <a:hlinkClick xmlns:r="http://schemas.openxmlformats.org/officeDocument/2006/relationships" r:id="rId2"/>
          <a:extLst>
            <a:ext uri="{FF2B5EF4-FFF2-40B4-BE49-F238E27FC236}">
              <a16:creationId xmlns:a16="http://schemas.microsoft.com/office/drawing/2014/main" id="{00000000-0008-0000-0A00-000026000000}"/>
            </a:ext>
          </a:extLst>
        </xdr:cNvPr>
        <xdr:cNvSpPr/>
      </xdr:nvSpPr>
      <xdr:spPr>
        <a:xfrm>
          <a:off x="10144125" y="400050"/>
          <a:ext cx="1543049" cy="20002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400" b="1"/>
            <a:t>INDEX</a:t>
          </a:r>
        </a:p>
      </xdr:txBody>
    </xdr:sp>
    <xdr:clientData/>
  </xdr:twoCellAnchor>
  <xdr:twoCellAnchor>
    <xdr:from>
      <xdr:col>17</xdr:col>
      <xdr:colOff>104775</xdr:colOff>
      <xdr:row>13</xdr:row>
      <xdr:rowOff>76200</xdr:rowOff>
    </xdr:from>
    <xdr:to>
      <xdr:col>19</xdr:col>
      <xdr:colOff>514351</xdr:colOff>
      <xdr:row>14</xdr:row>
      <xdr:rowOff>9525</xdr:rowOff>
    </xdr:to>
    <xdr:sp macro="" textlink="">
      <xdr:nvSpPr>
        <xdr:cNvPr id="39" name="Rectangle 7">
          <a:hlinkClick xmlns:r="http://schemas.openxmlformats.org/officeDocument/2006/relationships" r:id="rId3"/>
          <a:extLst>
            <a:ext uri="{FF2B5EF4-FFF2-40B4-BE49-F238E27FC236}">
              <a16:creationId xmlns:a16="http://schemas.microsoft.com/office/drawing/2014/main" id="{00000000-0008-0000-0A00-000027000000}"/>
            </a:ext>
          </a:extLst>
        </xdr:cNvPr>
        <xdr:cNvSpPr/>
      </xdr:nvSpPr>
      <xdr:spPr>
        <a:xfrm>
          <a:off x="10144125" y="3248025"/>
          <a:ext cx="1590676" cy="17145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200" b="1"/>
            <a:t>DECORATIONS</a:t>
          </a:r>
        </a:p>
      </xdr:txBody>
    </xdr:sp>
    <xdr:clientData/>
  </xdr:twoCellAnchor>
  <xdr:twoCellAnchor>
    <xdr:from>
      <xdr:col>17</xdr:col>
      <xdr:colOff>104774</xdr:colOff>
      <xdr:row>10</xdr:row>
      <xdr:rowOff>85724</xdr:rowOff>
    </xdr:from>
    <xdr:to>
      <xdr:col>19</xdr:col>
      <xdr:colOff>495300</xdr:colOff>
      <xdr:row>11</xdr:row>
      <xdr:rowOff>161924</xdr:rowOff>
    </xdr:to>
    <xdr:sp macro="" textlink="">
      <xdr:nvSpPr>
        <xdr:cNvPr id="40" name="Rectangle 4">
          <a:hlinkClick xmlns:r="http://schemas.openxmlformats.org/officeDocument/2006/relationships" r:id="rId4"/>
          <a:extLst>
            <a:ext uri="{FF2B5EF4-FFF2-40B4-BE49-F238E27FC236}">
              <a16:creationId xmlns:a16="http://schemas.microsoft.com/office/drawing/2014/main" id="{00000000-0008-0000-0A00-000028000000}"/>
            </a:ext>
          </a:extLst>
        </xdr:cNvPr>
        <xdr:cNvSpPr/>
      </xdr:nvSpPr>
      <xdr:spPr>
        <a:xfrm>
          <a:off x="10144124" y="2543174"/>
          <a:ext cx="1571626" cy="3143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700" b="1">
              <a:solidFill>
                <a:schemeClr val="dk1"/>
              </a:solidFill>
              <a:effectLst/>
              <a:latin typeface="+mn-lt"/>
              <a:ea typeface="+mn-ea"/>
              <a:cs typeface="+mn-cs"/>
            </a:rPr>
            <a:t>MENS</a:t>
          </a:r>
          <a:r>
            <a:rPr lang="en-US" sz="700" b="1" baseline="0">
              <a:solidFill>
                <a:schemeClr val="dk1"/>
              </a:solidFill>
              <a:effectLst/>
              <a:latin typeface="+mn-lt"/>
              <a:ea typeface="+mn-ea"/>
              <a:cs typeface="+mn-cs"/>
            </a:rPr>
            <a:t> SHORTS WITH NUMBERS (FILL IN)</a:t>
          </a:r>
          <a:endParaRPr lang="es-US" sz="700">
            <a:effectLst/>
          </a:endParaRPr>
        </a:p>
      </xdr:txBody>
    </xdr:sp>
    <xdr:clientData/>
  </xdr:twoCellAnchor>
  <xdr:twoCellAnchor>
    <xdr:from>
      <xdr:col>17</xdr:col>
      <xdr:colOff>85725</xdr:colOff>
      <xdr:row>12</xdr:row>
      <xdr:rowOff>0</xdr:rowOff>
    </xdr:from>
    <xdr:to>
      <xdr:col>19</xdr:col>
      <xdr:colOff>476250</xdr:colOff>
      <xdr:row>13</xdr:row>
      <xdr:rowOff>9525</xdr:rowOff>
    </xdr:to>
    <xdr:sp macro="" textlink="">
      <xdr:nvSpPr>
        <xdr:cNvPr id="41" name="Rectangle 4">
          <a:hlinkClick xmlns:r="http://schemas.openxmlformats.org/officeDocument/2006/relationships" r:id="rId5"/>
          <a:extLst>
            <a:ext uri="{FF2B5EF4-FFF2-40B4-BE49-F238E27FC236}">
              <a16:creationId xmlns:a16="http://schemas.microsoft.com/office/drawing/2014/main" id="{00000000-0008-0000-0A00-000029000000}"/>
            </a:ext>
          </a:extLst>
        </xdr:cNvPr>
        <xdr:cNvSpPr/>
      </xdr:nvSpPr>
      <xdr:spPr>
        <a:xfrm>
          <a:off x="10125075" y="2933700"/>
          <a:ext cx="1571625" cy="24765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600" b="1">
              <a:solidFill>
                <a:schemeClr val="dk1"/>
              </a:solidFill>
              <a:effectLst/>
              <a:latin typeface="+mn-lt"/>
              <a:ea typeface="+mn-ea"/>
              <a:cs typeface="+mn-cs"/>
            </a:rPr>
            <a:t>WOMENS JERSEYS &amp;</a:t>
          </a:r>
          <a:r>
            <a:rPr lang="en-US" sz="600" b="1" baseline="0">
              <a:solidFill>
                <a:schemeClr val="dk1"/>
              </a:solidFill>
              <a:effectLst/>
              <a:latin typeface="+mn-lt"/>
              <a:ea typeface="+mn-ea"/>
              <a:cs typeface="+mn-cs"/>
            </a:rPr>
            <a:t> BOTTOMS (FILL IN)</a:t>
          </a:r>
          <a:endParaRPr lang="es-US" sz="800">
            <a:effectLst/>
          </a:endParaRPr>
        </a:p>
      </xdr:txBody>
    </xdr:sp>
    <xdr:clientData/>
  </xdr:twoCellAnchor>
  <xdr:twoCellAnchor>
    <xdr:from>
      <xdr:col>17</xdr:col>
      <xdr:colOff>95250</xdr:colOff>
      <xdr:row>2</xdr:row>
      <xdr:rowOff>114300</xdr:rowOff>
    </xdr:from>
    <xdr:to>
      <xdr:col>19</xdr:col>
      <xdr:colOff>466725</xdr:colOff>
      <xdr:row>3</xdr:row>
      <xdr:rowOff>95250</xdr:rowOff>
    </xdr:to>
    <xdr:sp macro="" textlink="">
      <xdr:nvSpPr>
        <xdr:cNvPr id="43" name="Rectangle 4">
          <a:hlinkClick xmlns:r="http://schemas.openxmlformats.org/officeDocument/2006/relationships" r:id="rId6"/>
          <a:extLst>
            <a:ext uri="{FF2B5EF4-FFF2-40B4-BE49-F238E27FC236}">
              <a16:creationId xmlns:a16="http://schemas.microsoft.com/office/drawing/2014/main" id="{00000000-0008-0000-0A00-00002B000000}"/>
            </a:ext>
          </a:extLst>
        </xdr:cNvPr>
        <xdr:cNvSpPr/>
      </xdr:nvSpPr>
      <xdr:spPr>
        <a:xfrm>
          <a:off x="10134600" y="666750"/>
          <a:ext cx="1552575" cy="2190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MENS</a:t>
          </a:r>
          <a:r>
            <a:rPr lang="en-US" sz="1000" b="1" baseline="0"/>
            <a:t> JERSEYS &amp; SHORTS</a:t>
          </a:r>
          <a:endParaRPr lang="en-US" sz="1000" b="1"/>
        </a:p>
      </xdr:txBody>
    </xdr:sp>
    <xdr:clientData/>
  </xdr:twoCellAnchor>
  <xdr:twoCellAnchor>
    <xdr:from>
      <xdr:col>17</xdr:col>
      <xdr:colOff>95250</xdr:colOff>
      <xdr:row>3</xdr:row>
      <xdr:rowOff>161925</xdr:rowOff>
    </xdr:from>
    <xdr:to>
      <xdr:col>19</xdr:col>
      <xdr:colOff>457200</xdr:colOff>
      <xdr:row>4</xdr:row>
      <xdr:rowOff>161925</xdr:rowOff>
    </xdr:to>
    <xdr:sp macro="" textlink="">
      <xdr:nvSpPr>
        <xdr:cNvPr id="44" name="Rectangle 4">
          <a:hlinkClick xmlns:r="http://schemas.openxmlformats.org/officeDocument/2006/relationships" r:id="rId7"/>
          <a:extLst>
            <a:ext uri="{FF2B5EF4-FFF2-40B4-BE49-F238E27FC236}">
              <a16:creationId xmlns:a16="http://schemas.microsoft.com/office/drawing/2014/main" id="{00000000-0008-0000-0A00-00002C000000}"/>
            </a:ext>
          </a:extLst>
        </xdr:cNvPr>
        <xdr:cNvSpPr/>
      </xdr:nvSpPr>
      <xdr:spPr>
        <a:xfrm>
          <a:off x="10134600" y="952500"/>
          <a:ext cx="1543050" cy="2381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a:t>MENS</a:t>
          </a:r>
          <a:r>
            <a:rPr lang="en-US" sz="800" b="1" baseline="0"/>
            <a:t> SHORTS WITH NUMBERS</a:t>
          </a:r>
          <a:endParaRPr lang="en-US" sz="800" b="1"/>
        </a:p>
      </xdr:txBody>
    </xdr:sp>
    <xdr:clientData/>
  </xdr:twoCellAnchor>
  <xdr:twoCellAnchor>
    <xdr:from>
      <xdr:col>17</xdr:col>
      <xdr:colOff>95251</xdr:colOff>
      <xdr:row>4</xdr:row>
      <xdr:rowOff>228600</xdr:rowOff>
    </xdr:from>
    <xdr:to>
      <xdr:col>19</xdr:col>
      <xdr:colOff>457201</xdr:colOff>
      <xdr:row>5</xdr:row>
      <xdr:rowOff>161925</xdr:rowOff>
    </xdr:to>
    <xdr:sp macro="" textlink="">
      <xdr:nvSpPr>
        <xdr:cNvPr id="45" name="Rectangle 5">
          <a:hlinkClick xmlns:r="http://schemas.openxmlformats.org/officeDocument/2006/relationships" r:id="rId8"/>
          <a:extLst>
            <a:ext uri="{FF2B5EF4-FFF2-40B4-BE49-F238E27FC236}">
              <a16:creationId xmlns:a16="http://schemas.microsoft.com/office/drawing/2014/main" id="{00000000-0008-0000-0A00-00002D000000}"/>
            </a:ext>
          </a:extLst>
        </xdr:cNvPr>
        <xdr:cNvSpPr/>
      </xdr:nvSpPr>
      <xdr:spPr>
        <a:xfrm>
          <a:off x="10134601" y="1257300"/>
          <a:ext cx="1543050" cy="17145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a:t>WOMENS JERSEYS &amp;</a:t>
          </a:r>
          <a:r>
            <a:rPr lang="en-US" sz="800" b="1" baseline="0"/>
            <a:t> BOTTOMS</a:t>
          </a:r>
          <a:endParaRPr lang="en-US" sz="800" b="1"/>
        </a:p>
      </xdr:txBody>
    </xdr:sp>
    <xdr:clientData/>
  </xdr:twoCellAnchor>
  <xdr:twoCellAnchor>
    <xdr:from>
      <xdr:col>17</xdr:col>
      <xdr:colOff>76200</xdr:colOff>
      <xdr:row>5</xdr:row>
      <xdr:rowOff>190500</xdr:rowOff>
    </xdr:from>
    <xdr:to>
      <xdr:col>19</xdr:col>
      <xdr:colOff>466724</xdr:colOff>
      <xdr:row>6</xdr:row>
      <xdr:rowOff>180974</xdr:rowOff>
    </xdr:to>
    <xdr:sp macro="" textlink="">
      <xdr:nvSpPr>
        <xdr:cNvPr id="46" name="Rectangle 4">
          <a:hlinkClick xmlns:r="http://schemas.openxmlformats.org/officeDocument/2006/relationships" r:id="rId9"/>
          <a:extLst>
            <a:ext uri="{FF2B5EF4-FFF2-40B4-BE49-F238E27FC236}">
              <a16:creationId xmlns:a16="http://schemas.microsoft.com/office/drawing/2014/main" id="{00000000-0008-0000-0A00-00002E000000}"/>
            </a:ext>
          </a:extLst>
        </xdr:cNvPr>
        <xdr:cNvSpPr/>
      </xdr:nvSpPr>
      <xdr:spPr>
        <a:xfrm>
          <a:off x="10115550" y="1457325"/>
          <a:ext cx="1571624" cy="22859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700" b="1">
              <a:solidFill>
                <a:schemeClr val="dk1"/>
              </a:solidFill>
              <a:effectLst/>
              <a:latin typeface="+mn-lt"/>
              <a:ea typeface="+mn-ea"/>
              <a:cs typeface="+mn-cs"/>
            </a:rPr>
            <a:t>WOMENS</a:t>
          </a:r>
          <a:r>
            <a:rPr lang="en-US" sz="700" b="1" baseline="0">
              <a:solidFill>
                <a:schemeClr val="dk1"/>
              </a:solidFill>
              <a:effectLst/>
              <a:latin typeface="+mn-lt"/>
              <a:ea typeface="+mn-ea"/>
              <a:cs typeface="+mn-cs"/>
            </a:rPr>
            <a:t> BOTTOMS WITH NUMBERS</a:t>
          </a:r>
          <a:endParaRPr lang="es-US" sz="900">
            <a:effectLst/>
          </a:endParaRPr>
        </a:p>
      </xdr:txBody>
    </xdr:sp>
    <xdr:clientData/>
  </xdr:twoCellAnchor>
  <xdr:twoCellAnchor>
    <xdr:from>
      <xdr:col>17</xdr:col>
      <xdr:colOff>85725</xdr:colOff>
      <xdr:row>9</xdr:row>
      <xdr:rowOff>19050</xdr:rowOff>
    </xdr:from>
    <xdr:to>
      <xdr:col>19</xdr:col>
      <xdr:colOff>504825</xdr:colOff>
      <xdr:row>10</xdr:row>
      <xdr:rowOff>19050</xdr:rowOff>
    </xdr:to>
    <xdr:sp macro="" textlink="">
      <xdr:nvSpPr>
        <xdr:cNvPr id="48" name="Rectangle 4">
          <a:hlinkClick xmlns:r="http://schemas.openxmlformats.org/officeDocument/2006/relationships" r:id="rId10"/>
          <a:extLst>
            <a:ext uri="{FF2B5EF4-FFF2-40B4-BE49-F238E27FC236}">
              <a16:creationId xmlns:a16="http://schemas.microsoft.com/office/drawing/2014/main" id="{00000000-0008-0000-0A00-000030000000}"/>
            </a:ext>
          </a:extLst>
        </xdr:cNvPr>
        <xdr:cNvSpPr/>
      </xdr:nvSpPr>
      <xdr:spPr>
        <a:xfrm>
          <a:off x="10125075" y="2238375"/>
          <a:ext cx="1600200" cy="2381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700" b="1"/>
            <a:t>MENS</a:t>
          </a:r>
          <a:r>
            <a:rPr lang="en-US" sz="700" b="1" baseline="0"/>
            <a:t> JERSEYS &amp; SHORTS (FILL IN)</a:t>
          </a:r>
          <a:endParaRPr lang="en-US" sz="700" b="1"/>
        </a:p>
      </xdr:txBody>
    </xdr:sp>
    <xdr:clientData/>
  </xdr:twoCellAnchor>
  <xdr:twoCellAnchor>
    <xdr:from>
      <xdr:col>17</xdr:col>
      <xdr:colOff>76200</xdr:colOff>
      <xdr:row>7</xdr:row>
      <xdr:rowOff>9525</xdr:rowOff>
    </xdr:from>
    <xdr:to>
      <xdr:col>19</xdr:col>
      <xdr:colOff>476250</xdr:colOff>
      <xdr:row>7</xdr:row>
      <xdr:rowOff>190500</xdr:rowOff>
    </xdr:to>
    <xdr:sp macro="" textlink="">
      <xdr:nvSpPr>
        <xdr:cNvPr id="26" name="Rectangle 4">
          <a:hlinkClick xmlns:r="http://schemas.openxmlformats.org/officeDocument/2006/relationships" r:id="rId11"/>
          <a:extLst>
            <a:ext uri="{FF2B5EF4-FFF2-40B4-BE49-F238E27FC236}">
              <a16:creationId xmlns:a16="http://schemas.microsoft.com/office/drawing/2014/main" id="{00000000-0008-0000-0A00-00001A000000}"/>
            </a:ext>
          </a:extLst>
        </xdr:cNvPr>
        <xdr:cNvSpPr/>
      </xdr:nvSpPr>
      <xdr:spPr>
        <a:xfrm>
          <a:off x="10115550" y="1752600"/>
          <a:ext cx="1581150" cy="1809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baseline="0"/>
            <a:t>YOUTHS JERSEYS &amp; SHORTS </a:t>
          </a:r>
          <a:endParaRPr lang="en-US" sz="800" b="1"/>
        </a:p>
      </xdr:txBody>
    </xdr:sp>
    <xdr:clientData/>
  </xdr:twoCellAnchor>
  <xdr:twoCellAnchor>
    <xdr:from>
      <xdr:col>17</xdr:col>
      <xdr:colOff>85725</xdr:colOff>
      <xdr:row>7</xdr:row>
      <xdr:rowOff>228601</xdr:rowOff>
    </xdr:from>
    <xdr:to>
      <xdr:col>19</xdr:col>
      <xdr:colOff>485775</xdr:colOff>
      <xdr:row>8</xdr:row>
      <xdr:rowOff>200026</xdr:rowOff>
    </xdr:to>
    <xdr:sp macro="" textlink="">
      <xdr:nvSpPr>
        <xdr:cNvPr id="27" name="Rectangle 4">
          <a:hlinkClick xmlns:r="http://schemas.openxmlformats.org/officeDocument/2006/relationships" r:id="rId12"/>
          <a:extLst>
            <a:ext uri="{FF2B5EF4-FFF2-40B4-BE49-F238E27FC236}">
              <a16:creationId xmlns:a16="http://schemas.microsoft.com/office/drawing/2014/main" id="{00000000-0008-0000-0A00-00001B000000}"/>
            </a:ext>
          </a:extLst>
        </xdr:cNvPr>
        <xdr:cNvSpPr/>
      </xdr:nvSpPr>
      <xdr:spPr>
        <a:xfrm>
          <a:off x="10125075" y="1971676"/>
          <a:ext cx="1581150" cy="20955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700" b="1" baseline="0"/>
            <a:t>YOUTHS SHORTS WITH NUMBERS</a:t>
          </a:r>
          <a:endParaRPr lang="en-US" sz="700" b="1"/>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8</xdr:col>
      <xdr:colOff>390525</xdr:colOff>
      <xdr:row>19</xdr:row>
      <xdr:rowOff>104775</xdr:rowOff>
    </xdr:from>
    <xdr:to>
      <xdr:col>14</xdr:col>
      <xdr:colOff>570245</xdr:colOff>
      <xdr:row>22</xdr:row>
      <xdr:rowOff>38100</xdr:rowOff>
    </xdr:to>
    <xdr:grpSp>
      <xdr:nvGrpSpPr>
        <xdr:cNvPr id="22" name="Group 21">
          <a:extLst>
            <a:ext uri="{FF2B5EF4-FFF2-40B4-BE49-F238E27FC236}">
              <a16:creationId xmlns:a16="http://schemas.microsoft.com/office/drawing/2014/main" id="{00000000-0008-0000-0B00-000016000000}"/>
            </a:ext>
          </a:extLst>
        </xdr:cNvPr>
        <xdr:cNvGrpSpPr/>
      </xdr:nvGrpSpPr>
      <xdr:grpSpPr>
        <a:xfrm>
          <a:off x="5267325" y="4152900"/>
          <a:ext cx="3837320" cy="638175"/>
          <a:chOff x="5267325" y="4152900"/>
          <a:chExt cx="3837320" cy="638175"/>
        </a:xfrm>
      </xdr:grpSpPr>
      <xdr:sp macro="" textlink="">
        <xdr:nvSpPr>
          <xdr:cNvPr id="11" name="TextBox 10">
            <a:extLst>
              <a:ext uri="{FF2B5EF4-FFF2-40B4-BE49-F238E27FC236}">
                <a16:creationId xmlns:a16="http://schemas.microsoft.com/office/drawing/2014/main" id="{00000000-0008-0000-0B00-00000B000000}"/>
              </a:ext>
            </a:extLst>
          </xdr:cNvPr>
          <xdr:cNvSpPr txBox="1"/>
        </xdr:nvSpPr>
        <xdr:spPr>
          <a:xfrm>
            <a:off x="7296150" y="4152900"/>
            <a:ext cx="1808495" cy="6381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100" b="1">
                <a:solidFill>
                  <a:srgbClr val="FF0000"/>
                </a:solidFill>
                <a:effectLst/>
                <a:latin typeface="+mn-lt"/>
                <a:ea typeface="+mn-ea"/>
                <a:cs typeface="+mn-cs"/>
              </a:rPr>
              <a:t>CLICK TO SEE DROP DOWN LIST OF COLORS</a:t>
            </a:r>
            <a:endParaRPr lang="en-US" sz="1100">
              <a:solidFill>
                <a:srgbClr val="FF0000"/>
              </a:solidFill>
              <a:effectLst/>
              <a:latin typeface="+mn-lt"/>
              <a:ea typeface="+mn-ea"/>
              <a:cs typeface="+mn-cs"/>
            </a:endParaRPr>
          </a:p>
        </xdr:txBody>
      </xdr:sp>
      <xdr:grpSp>
        <xdr:nvGrpSpPr>
          <xdr:cNvPr id="21" name="Group 20">
            <a:extLst>
              <a:ext uri="{FF2B5EF4-FFF2-40B4-BE49-F238E27FC236}">
                <a16:creationId xmlns:a16="http://schemas.microsoft.com/office/drawing/2014/main" id="{00000000-0008-0000-0B00-000015000000}"/>
              </a:ext>
            </a:extLst>
          </xdr:cNvPr>
          <xdr:cNvGrpSpPr/>
        </xdr:nvGrpSpPr>
        <xdr:grpSpPr>
          <a:xfrm>
            <a:off x="5267325" y="4448175"/>
            <a:ext cx="2028825" cy="304800"/>
            <a:chOff x="5267325" y="4448175"/>
            <a:chExt cx="2028825" cy="304800"/>
          </a:xfrm>
        </xdr:grpSpPr>
        <xdr:cxnSp macro="">
          <xdr:nvCxnSpPr>
            <xdr:cNvPr id="13" name="Straight Arrow Connector 12">
              <a:extLst>
                <a:ext uri="{FF2B5EF4-FFF2-40B4-BE49-F238E27FC236}">
                  <a16:creationId xmlns:a16="http://schemas.microsoft.com/office/drawing/2014/main" id="{00000000-0008-0000-0B00-00000D000000}"/>
                </a:ext>
              </a:extLst>
            </xdr:cNvPr>
            <xdr:cNvCxnSpPr/>
          </xdr:nvCxnSpPr>
          <xdr:spPr>
            <a:xfrm>
              <a:off x="5267325" y="4448175"/>
              <a:ext cx="0" cy="304800"/>
            </a:xfrm>
            <a:prstGeom prst="straightConnector1">
              <a:avLst/>
            </a:prstGeom>
            <a:ln>
              <a:tailEnd type="arrow"/>
            </a:ln>
          </xdr:spPr>
          <xdr:style>
            <a:lnRef idx="3">
              <a:schemeClr val="accent2"/>
            </a:lnRef>
            <a:fillRef idx="0">
              <a:schemeClr val="accent2"/>
            </a:fillRef>
            <a:effectRef idx="2">
              <a:schemeClr val="accent2"/>
            </a:effectRef>
            <a:fontRef idx="minor">
              <a:schemeClr val="tx1"/>
            </a:fontRef>
          </xdr:style>
        </xdr:cxnSp>
        <xdr:cxnSp macro="">
          <xdr:nvCxnSpPr>
            <xdr:cNvPr id="15" name="Straight Connector 14">
              <a:extLst>
                <a:ext uri="{FF2B5EF4-FFF2-40B4-BE49-F238E27FC236}">
                  <a16:creationId xmlns:a16="http://schemas.microsoft.com/office/drawing/2014/main" id="{00000000-0008-0000-0B00-00000F000000}"/>
                </a:ext>
              </a:extLst>
            </xdr:cNvPr>
            <xdr:cNvCxnSpPr/>
          </xdr:nvCxnSpPr>
          <xdr:spPr>
            <a:xfrm>
              <a:off x="5267325" y="4448175"/>
              <a:ext cx="2028825" cy="14288"/>
            </a:xfrm>
            <a:prstGeom prst="line">
              <a:avLst/>
            </a:prstGeom>
          </xdr:spPr>
          <xdr:style>
            <a:lnRef idx="3">
              <a:schemeClr val="accent2"/>
            </a:lnRef>
            <a:fillRef idx="0">
              <a:schemeClr val="accent2"/>
            </a:fillRef>
            <a:effectRef idx="2">
              <a:schemeClr val="accent2"/>
            </a:effectRef>
            <a:fontRef idx="minor">
              <a:schemeClr val="tx1"/>
            </a:fontRef>
          </xdr:style>
        </xdr:cxnSp>
      </xdr:grpSp>
    </xdr:grpSp>
    <xdr:clientData/>
  </xdr:twoCellAnchor>
  <xdr:twoCellAnchor>
    <xdr:from>
      <xdr:col>14</xdr:col>
      <xdr:colOff>0</xdr:colOff>
      <xdr:row>29</xdr:row>
      <xdr:rowOff>238124</xdr:rowOff>
    </xdr:from>
    <xdr:to>
      <xdr:col>17</xdr:col>
      <xdr:colOff>209551</xdr:colOff>
      <xdr:row>33</xdr:row>
      <xdr:rowOff>152399</xdr:rowOff>
    </xdr:to>
    <xdr:grpSp>
      <xdr:nvGrpSpPr>
        <xdr:cNvPr id="28" name="Group 27">
          <a:extLst>
            <a:ext uri="{FF2B5EF4-FFF2-40B4-BE49-F238E27FC236}">
              <a16:creationId xmlns:a16="http://schemas.microsoft.com/office/drawing/2014/main" id="{00000000-0008-0000-0B00-00001C000000}"/>
            </a:ext>
          </a:extLst>
        </xdr:cNvPr>
        <xdr:cNvGrpSpPr/>
      </xdr:nvGrpSpPr>
      <xdr:grpSpPr>
        <a:xfrm>
          <a:off x="8534400" y="6705599"/>
          <a:ext cx="2038351" cy="762000"/>
          <a:chOff x="10353675" y="5457824"/>
          <a:chExt cx="2038351" cy="762000"/>
        </a:xfrm>
      </xdr:grpSpPr>
      <xdr:sp macro="" textlink="">
        <xdr:nvSpPr>
          <xdr:cNvPr id="24" name="TextBox 23">
            <a:extLst>
              <a:ext uri="{FF2B5EF4-FFF2-40B4-BE49-F238E27FC236}">
                <a16:creationId xmlns:a16="http://schemas.microsoft.com/office/drawing/2014/main" id="{00000000-0008-0000-0B00-000018000000}"/>
              </a:ext>
            </a:extLst>
          </xdr:cNvPr>
          <xdr:cNvSpPr txBox="1"/>
        </xdr:nvSpPr>
        <xdr:spPr>
          <a:xfrm>
            <a:off x="10583531" y="5457824"/>
            <a:ext cx="1808495" cy="7620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100" b="1">
                <a:solidFill>
                  <a:srgbClr val="FF0000"/>
                </a:solidFill>
                <a:effectLst/>
                <a:latin typeface="+mn-lt"/>
                <a:ea typeface="+mn-ea"/>
                <a:cs typeface="+mn-cs"/>
              </a:rPr>
              <a:t>CLICK TO SEE DROP DOWN LIST AND SELECT INFORMATION</a:t>
            </a:r>
            <a:endParaRPr lang="en-US">
              <a:solidFill>
                <a:srgbClr val="FF0000"/>
              </a:solidFill>
              <a:effectLst/>
            </a:endParaRPr>
          </a:p>
        </xdr:txBody>
      </xdr:sp>
      <xdr:cxnSp macro="">
        <xdr:nvCxnSpPr>
          <xdr:cNvPr id="27" name="Straight Arrow Connector 26">
            <a:extLst>
              <a:ext uri="{FF2B5EF4-FFF2-40B4-BE49-F238E27FC236}">
                <a16:creationId xmlns:a16="http://schemas.microsoft.com/office/drawing/2014/main" id="{00000000-0008-0000-0B00-00001B000000}"/>
              </a:ext>
            </a:extLst>
          </xdr:cNvPr>
          <xdr:cNvCxnSpPr/>
        </xdr:nvCxnSpPr>
        <xdr:spPr>
          <a:xfrm flipH="1">
            <a:off x="10353675" y="6000750"/>
            <a:ext cx="231428" cy="10477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14</xdr:col>
      <xdr:colOff>0</xdr:colOff>
      <xdr:row>33</xdr:row>
      <xdr:rowOff>133349</xdr:rowOff>
    </xdr:from>
    <xdr:to>
      <xdr:col>14</xdr:col>
      <xdr:colOff>231428</xdr:colOff>
      <xdr:row>34</xdr:row>
      <xdr:rowOff>38099</xdr:rowOff>
    </xdr:to>
    <xdr:cxnSp macro="">
      <xdr:nvCxnSpPr>
        <xdr:cNvPr id="31" name="Straight Arrow Connector 30">
          <a:extLst>
            <a:ext uri="{FF2B5EF4-FFF2-40B4-BE49-F238E27FC236}">
              <a16:creationId xmlns:a16="http://schemas.microsoft.com/office/drawing/2014/main" id="{00000000-0008-0000-0B00-00001F000000}"/>
            </a:ext>
          </a:extLst>
        </xdr:cNvPr>
        <xdr:cNvCxnSpPr/>
      </xdr:nvCxnSpPr>
      <xdr:spPr>
        <a:xfrm flipH="1">
          <a:off x="8534400" y="7448549"/>
          <a:ext cx="231428" cy="10477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1</xdr:col>
      <xdr:colOff>228600</xdr:colOff>
      <xdr:row>0</xdr:row>
      <xdr:rowOff>0</xdr:rowOff>
    </xdr:from>
    <xdr:to>
      <xdr:col>2</xdr:col>
      <xdr:colOff>454125</xdr:colOff>
      <xdr:row>1</xdr:row>
      <xdr:rowOff>48332</xdr:rowOff>
    </xdr:to>
    <xdr:pic>
      <xdr:nvPicPr>
        <xdr:cNvPr id="32" name="Picture 31">
          <a:extLst>
            <a:ext uri="{FF2B5EF4-FFF2-40B4-BE49-F238E27FC236}">
              <a16:creationId xmlns:a16="http://schemas.microsoft.com/office/drawing/2014/main" id="{00000000-0008-0000-0B00-000020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38200" y="0"/>
          <a:ext cx="835125" cy="353132"/>
        </a:xfrm>
        <a:prstGeom prst="rect">
          <a:avLst/>
        </a:prstGeom>
      </xdr:spPr>
    </xdr:pic>
    <xdr:clientData/>
  </xdr:twoCellAnchor>
  <xdr:twoCellAnchor>
    <xdr:from>
      <xdr:col>16</xdr:col>
      <xdr:colOff>228600</xdr:colOff>
      <xdr:row>0</xdr:row>
      <xdr:rowOff>95250</xdr:rowOff>
    </xdr:from>
    <xdr:to>
      <xdr:col>18</xdr:col>
      <xdr:colOff>400049</xdr:colOff>
      <xdr:row>0</xdr:row>
      <xdr:rowOff>295274</xdr:rowOff>
    </xdr:to>
    <xdr:sp macro="" textlink="">
      <xdr:nvSpPr>
        <xdr:cNvPr id="16" name="Rectangle 3">
          <a:hlinkClick xmlns:r="http://schemas.openxmlformats.org/officeDocument/2006/relationships" r:id="rId2"/>
          <a:extLst>
            <a:ext uri="{FF2B5EF4-FFF2-40B4-BE49-F238E27FC236}">
              <a16:creationId xmlns:a16="http://schemas.microsoft.com/office/drawing/2014/main" id="{00000000-0008-0000-0B00-000010000000}"/>
            </a:ext>
          </a:extLst>
        </xdr:cNvPr>
        <xdr:cNvSpPr/>
      </xdr:nvSpPr>
      <xdr:spPr>
        <a:xfrm>
          <a:off x="9982200" y="95250"/>
          <a:ext cx="1543049" cy="20002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400" b="1"/>
            <a:t>INDEX</a:t>
          </a:r>
        </a:p>
      </xdr:txBody>
    </xdr:sp>
    <xdr:clientData/>
  </xdr:twoCellAnchor>
  <xdr:twoCellAnchor>
    <xdr:from>
      <xdr:col>16</xdr:col>
      <xdr:colOff>228599</xdr:colOff>
      <xdr:row>10</xdr:row>
      <xdr:rowOff>47624</xdr:rowOff>
    </xdr:from>
    <xdr:to>
      <xdr:col>18</xdr:col>
      <xdr:colOff>428625</xdr:colOff>
      <xdr:row>11</xdr:row>
      <xdr:rowOff>171449</xdr:rowOff>
    </xdr:to>
    <xdr:sp macro="" textlink="">
      <xdr:nvSpPr>
        <xdr:cNvPr id="18" name="Rectangle 4">
          <a:hlinkClick xmlns:r="http://schemas.openxmlformats.org/officeDocument/2006/relationships" r:id="rId3"/>
          <a:extLst>
            <a:ext uri="{FF2B5EF4-FFF2-40B4-BE49-F238E27FC236}">
              <a16:creationId xmlns:a16="http://schemas.microsoft.com/office/drawing/2014/main" id="{00000000-0008-0000-0B00-000012000000}"/>
            </a:ext>
          </a:extLst>
        </xdr:cNvPr>
        <xdr:cNvSpPr/>
      </xdr:nvSpPr>
      <xdr:spPr>
        <a:xfrm>
          <a:off x="9982199" y="2209799"/>
          <a:ext cx="1571626" cy="3143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700" b="1">
              <a:solidFill>
                <a:schemeClr val="dk1"/>
              </a:solidFill>
              <a:effectLst/>
              <a:latin typeface="+mn-lt"/>
              <a:ea typeface="+mn-ea"/>
              <a:cs typeface="+mn-cs"/>
            </a:rPr>
            <a:t>MENS</a:t>
          </a:r>
          <a:r>
            <a:rPr lang="en-US" sz="700" b="1" baseline="0">
              <a:solidFill>
                <a:schemeClr val="dk1"/>
              </a:solidFill>
              <a:effectLst/>
              <a:latin typeface="+mn-lt"/>
              <a:ea typeface="+mn-ea"/>
              <a:cs typeface="+mn-cs"/>
            </a:rPr>
            <a:t> SHORTS WITH NUMBERS (FILL IN)</a:t>
          </a:r>
          <a:endParaRPr lang="es-US" sz="700">
            <a:effectLst/>
          </a:endParaRPr>
        </a:p>
      </xdr:txBody>
    </xdr:sp>
    <xdr:clientData/>
  </xdr:twoCellAnchor>
  <xdr:twoCellAnchor>
    <xdr:from>
      <xdr:col>16</xdr:col>
      <xdr:colOff>228600</xdr:colOff>
      <xdr:row>12</xdr:row>
      <xdr:rowOff>9525</xdr:rowOff>
    </xdr:from>
    <xdr:to>
      <xdr:col>18</xdr:col>
      <xdr:colOff>438150</xdr:colOff>
      <xdr:row>13</xdr:row>
      <xdr:rowOff>114299</xdr:rowOff>
    </xdr:to>
    <xdr:sp macro="" textlink="">
      <xdr:nvSpPr>
        <xdr:cNvPr id="19" name="Rectangle 4">
          <a:hlinkClick xmlns:r="http://schemas.openxmlformats.org/officeDocument/2006/relationships" r:id="rId4"/>
          <a:extLst>
            <a:ext uri="{FF2B5EF4-FFF2-40B4-BE49-F238E27FC236}">
              <a16:creationId xmlns:a16="http://schemas.microsoft.com/office/drawing/2014/main" id="{00000000-0008-0000-0B00-000013000000}"/>
            </a:ext>
          </a:extLst>
        </xdr:cNvPr>
        <xdr:cNvSpPr/>
      </xdr:nvSpPr>
      <xdr:spPr>
        <a:xfrm>
          <a:off x="9982200" y="2552700"/>
          <a:ext cx="1581150" cy="29527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600" b="1">
              <a:solidFill>
                <a:schemeClr val="dk1"/>
              </a:solidFill>
              <a:effectLst/>
              <a:latin typeface="+mn-lt"/>
              <a:ea typeface="+mn-ea"/>
              <a:cs typeface="+mn-cs"/>
            </a:rPr>
            <a:t>WOMENS JERSEYS &amp;</a:t>
          </a:r>
          <a:r>
            <a:rPr lang="en-US" sz="600" b="1" baseline="0">
              <a:solidFill>
                <a:schemeClr val="dk1"/>
              </a:solidFill>
              <a:effectLst/>
              <a:latin typeface="+mn-lt"/>
              <a:ea typeface="+mn-ea"/>
              <a:cs typeface="+mn-cs"/>
            </a:rPr>
            <a:t> BOTTOM (FILL IN)</a:t>
          </a:r>
          <a:endParaRPr lang="es-US" sz="800">
            <a:effectLst/>
          </a:endParaRPr>
        </a:p>
      </xdr:txBody>
    </xdr:sp>
    <xdr:clientData/>
  </xdr:twoCellAnchor>
  <xdr:twoCellAnchor>
    <xdr:from>
      <xdr:col>16</xdr:col>
      <xdr:colOff>238123</xdr:colOff>
      <xdr:row>13</xdr:row>
      <xdr:rowOff>180975</xdr:rowOff>
    </xdr:from>
    <xdr:to>
      <xdr:col>18</xdr:col>
      <xdr:colOff>447675</xdr:colOff>
      <xdr:row>15</xdr:row>
      <xdr:rowOff>95249</xdr:rowOff>
    </xdr:to>
    <xdr:sp macro="" textlink="">
      <xdr:nvSpPr>
        <xdr:cNvPr id="20" name="Rectangle 4">
          <a:hlinkClick xmlns:r="http://schemas.openxmlformats.org/officeDocument/2006/relationships" r:id="rId5"/>
          <a:extLst>
            <a:ext uri="{FF2B5EF4-FFF2-40B4-BE49-F238E27FC236}">
              <a16:creationId xmlns:a16="http://schemas.microsoft.com/office/drawing/2014/main" id="{00000000-0008-0000-0B00-000014000000}"/>
            </a:ext>
          </a:extLst>
        </xdr:cNvPr>
        <xdr:cNvSpPr/>
      </xdr:nvSpPr>
      <xdr:spPr>
        <a:xfrm>
          <a:off x="9991723" y="2914650"/>
          <a:ext cx="1581152" cy="29527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600" b="1">
              <a:solidFill>
                <a:schemeClr val="dk1"/>
              </a:solidFill>
              <a:effectLst/>
              <a:latin typeface="+mn-lt"/>
              <a:ea typeface="+mn-ea"/>
              <a:cs typeface="+mn-cs"/>
            </a:rPr>
            <a:t>WOMENS</a:t>
          </a:r>
          <a:r>
            <a:rPr lang="en-US" sz="600" b="1" baseline="0">
              <a:solidFill>
                <a:schemeClr val="dk1"/>
              </a:solidFill>
              <a:effectLst/>
              <a:latin typeface="+mn-lt"/>
              <a:ea typeface="+mn-ea"/>
              <a:cs typeface="+mn-cs"/>
            </a:rPr>
            <a:t> BOTTOM WITH NUMBERS (FILL IN)</a:t>
          </a:r>
          <a:endParaRPr lang="es-US" sz="800">
            <a:effectLst/>
          </a:endParaRPr>
        </a:p>
      </xdr:txBody>
    </xdr:sp>
    <xdr:clientData/>
  </xdr:twoCellAnchor>
  <xdr:twoCellAnchor>
    <xdr:from>
      <xdr:col>16</xdr:col>
      <xdr:colOff>219075</xdr:colOff>
      <xdr:row>1</xdr:row>
      <xdr:rowOff>57150</xdr:rowOff>
    </xdr:from>
    <xdr:to>
      <xdr:col>18</xdr:col>
      <xdr:colOff>400050</xdr:colOff>
      <xdr:row>2</xdr:row>
      <xdr:rowOff>19050</xdr:rowOff>
    </xdr:to>
    <xdr:sp macro="" textlink="">
      <xdr:nvSpPr>
        <xdr:cNvPr id="23" name="Rectangle 4">
          <a:hlinkClick xmlns:r="http://schemas.openxmlformats.org/officeDocument/2006/relationships" r:id="rId6"/>
          <a:extLst>
            <a:ext uri="{FF2B5EF4-FFF2-40B4-BE49-F238E27FC236}">
              <a16:creationId xmlns:a16="http://schemas.microsoft.com/office/drawing/2014/main" id="{00000000-0008-0000-0B00-000017000000}"/>
            </a:ext>
          </a:extLst>
        </xdr:cNvPr>
        <xdr:cNvSpPr/>
      </xdr:nvSpPr>
      <xdr:spPr>
        <a:xfrm>
          <a:off x="9972675" y="361950"/>
          <a:ext cx="1552575" cy="2190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MENS</a:t>
          </a:r>
          <a:r>
            <a:rPr lang="en-US" sz="1000" b="1" baseline="0"/>
            <a:t> JERSEYS &amp; SHORTS</a:t>
          </a:r>
          <a:endParaRPr lang="en-US" sz="1000" b="1"/>
        </a:p>
      </xdr:txBody>
    </xdr:sp>
    <xdr:clientData/>
  </xdr:twoCellAnchor>
  <xdr:twoCellAnchor>
    <xdr:from>
      <xdr:col>16</xdr:col>
      <xdr:colOff>219075</xdr:colOff>
      <xdr:row>2</xdr:row>
      <xdr:rowOff>85725</xdr:rowOff>
    </xdr:from>
    <xdr:to>
      <xdr:col>18</xdr:col>
      <xdr:colOff>390525</xdr:colOff>
      <xdr:row>3</xdr:row>
      <xdr:rowOff>66675</xdr:rowOff>
    </xdr:to>
    <xdr:sp macro="" textlink="">
      <xdr:nvSpPr>
        <xdr:cNvPr id="25" name="Rectangle 4">
          <a:hlinkClick xmlns:r="http://schemas.openxmlformats.org/officeDocument/2006/relationships" r:id="rId7"/>
          <a:extLst>
            <a:ext uri="{FF2B5EF4-FFF2-40B4-BE49-F238E27FC236}">
              <a16:creationId xmlns:a16="http://schemas.microsoft.com/office/drawing/2014/main" id="{00000000-0008-0000-0B00-000019000000}"/>
            </a:ext>
          </a:extLst>
        </xdr:cNvPr>
        <xdr:cNvSpPr/>
      </xdr:nvSpPr>
      <xdr:spPr>
        <a:xfrm>
          <a:off x="9972675" y="647700"/>
          <a:ext cx="1543050" cy="2381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a:t>MENS</a:t>
          </a:r>
          <a:r>
            <a:rPr lang="en-US" sz="800" b="1" baseline="0"/>
            <a:t> SHORTS WITH NUMBERS</a:t>
          </a:r>
          <a:endParaRPr lang="en-US" sz="800" b="1"/>
        </a:p>
      </xdr:txBody>
    </xdr:sp>
    <xdr:clientData/>
  </xdr:twoCellAnchor>
  <xdr:twoCellAnchor>
    <xdr:from>
      <xdr:col>16</xdr:col>
      <xdr:colOff>219075</xdr:colOff>
      <xdr:row>3</xdr:row>
      <xdr:rowOff>133350</xdr:rowOff>
    </xdr:from>
    <xdr:to>
      <xdr:col>18</xdr:col>
      <xdr:colOff>419100</xdr:colOff>
      <xdr:row>4</xdr:row>
      <xdr:rowOff>161924</xdr:rowOff>
    </xdr:to>
    <xdr:sp macro="" textlink="">
      <xdr:nvSpPr>
        <xdr:cNvPr id="26" name="Rectangle 5">
          <a:hlinkClick xmlns:r="http://schemas.openxmlformats.org/officeDocument/2006/relationships" r:id="rId8"/>
          <a:extLst>
            <a:ext uri="{FF2B5EF4-FFF2-40B4-BE49-F238E27FC236}">
              <a16:creationId xmlns:a16="http://schemas.microsoft.com/office/drawing/2014/main" id="{00000000-0008-0000-0B00-00001A000000}"/>
            </a:ext>
          </a:extLst>
        </xdr:cNvPr>
        <xdr:cNvSpPr/>
      </xdr:nvSpPr>
      <xdr:spPr>
        <a:xfrm>
          <a:off x="9972675" y="952500"/>
          <a:ext cx="1571625" cy="22859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a:t>WOMENS JERSEYS &amp;</a:t>
          </a:r>
          <a:r>
            <a:rPr lang="en-US" sz="800" b="1" baseline="0"/>
            <a:t> BOTTOM</a:t>
          </a:r>
          <a:endParaRPr lang="en-US" sz="800" b="1"/>
        </a:p>
      </xdr:txBody>
    </xdr:sp>
    <xdr:clientData/>
  </xdr:twoCellAnchor>
  <xdr:twoCellAnchor>
    <xdr:from>
      <xdr:col>16</xdr:col>
      <xdr:colOff>219075</xdr:colOff>
      <xdr:row>5</xdr:row>
      <xdr:rowOff>19050</xdr:rowOff>
    </xdr:from>
    <xdr:to>
      <xdr:col>18</xdr:col>
      <xdr:colOff>419099</xdr:colOff>
      <xdr:row>6</xdr:row>
      <xdr:rowOff>57149</xdr:rowOff>
    </xdr:to>
    <xdr:sp macro="" textlink="">
      <xdr:nvSpPr>
        <xdr:cNvPr id="29" name="Rectangle 4">
          <a:hlinkClick xmlns:r="http://schemas.openxmlformats.org/officeDocument/2006/relationships" r:id="rId9"/>
          <a:extLst>
            <a:ext uri="{FF2B5EF4-FFF2-40B4-BE49-F238E27FC236}">
              <a16:creationId xmlns:a16="http://schemas.microsoft.com/office/drawing/2014/main" id="{00000000-0008-0000-0B00-00001D000000}"/>
            </a:ext>
          </a:extLst>
        </xdr:cNvPr>
        <xdr:cNvSpPr/>
      </xdr:nvSpPr>
      <xdr:spPr>
        <a:xfrm>
          <a:off x="9972675" y="1228725"/>
          <a:ext cx="1571624" cy="22859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700" b="1">
              <a:solidFill>
                <a:schemeClr val="dk1"/>
              </a:solidFill>
              <a:effectLst/>
              <a:latin typeface="+mn-lt"/>
              <a:ea typeface="+mn-ea"/>
              <a:cs typeface="+mn-cs"/>
            </a:rPr>
            <a:t>WOMENS</a:t>
          </a:r>
          <a:r>
            <a:rPr lang="en-US" sz="700" b="1" baseline="0">
              <a:solidFill>
                <a:schemeClr val="dk1"/>
              </a:solidFill>
              <a:effectLst/>
              <a:latin typeface="+mn-lt"/>
              <a:ea typeface="+mn-ea"/>
              <a:cs typeface="+mn-cs"/>
            </a:rPr>
            <a:t> BOTTOM WITH NUMBERS</a:t>
          </a:r>
          <a:endParaRPr lang="es-US" sz="900">
            <a:effectLst/>
          </a:endParaRPr>
        </a:p>
      </xdr:txBody>
    </xdr:sp>
    <xdr:clientData/>
  </xdr:twoCellAnchor>
  <xdr:twoCellAnchor>
    <xdr:from>
      <xdr:col>16</xdr:col>
      <xdr:colOff>228599</xdr:colOff>
      <xdr:row>8</xdr:row>
      <xdr:rowOff>171450</xdr:rowOff>
    </xdr:from>
    <xdr:to>
      <xdr:col>18</xdr:col>
      <xdr:colOff>428624</xdr:colOff>
      <xdr:row>10</xdr:row>
      <xdr:rowOff>9525</xdr:rowOff>
    </xdr:to>
    <xdr:sp macro="" textlink="">
      <xdr:nvSpPr>
        <xdr:cNvPr id="30" name="Rectangle 4">
          <a:hlinkClick xmlns:r="http://schemas.openxmlformats.org/officeDocument/2006/relationships" r:id="rId10"/>
          <a:extLst>
            <a:ext uri="{FF2B5EF4-FFF2-40B4-BE49-F238E27FC236}">
              <a16:creationId xmlns:a16="http://schemas.microsoft.com/office/drawing/2014/main" id="{00000000-0008-0000-0B00-00001E000000}"/>
            </a:ext>
          </a:extLst>
        </xdr:cNvPr>
        <xdr:cNvSpPr/>
      </xdr:nvSpPr>
      <xdr:spPr>
        <a:xfrm>
          <a:off x="9982199" y="1952625"/>
          <a:ext cx="1571625" cy="2190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700" b="1"/>
            <a:t>MENS</a:t>
          </a:r>
          <a:r>
            <a:rPr lang="en-US" sz="700" b="1" baseline="0"/>
            <a:t> JERSEYS &amp; SHORTS (FILL IN)</a:t>
          </a:r>
          <a:endParaRPr lang="en-US" sz="700" b="1"/>
        </a:p>
      </xdr:txBody>
    </xdr:sp>
    <xdr:clientData/>
  </xdr:twoCellAnchor>
  <xdr:twoCellAnchor>
    <xdr:from>
      <xdr:col>16</xdr:col>
      <xdr:colOff>219075</xdr:colOff>
      <xdr:row>6</xdr:row>
      <xdr:rowOff>76200</xdr:rowOff>
    </xdr:from>
    <xdr:to>
      <xdr:col>18</xdr:col>
      <xdr:colOff>428625</xdr:colOff>
      <xdr:row>7</xdr:row>
      <xdr:rowOff>66675</xdr:rowOff>
    </xdr:to>
    <xdr:sp macro="" textlink="">
      <xdr:nvSpPr>
        <xdr:cNvPr id="33" name="Rectangle 4">
          <a:hlinkClick xmlns:r="http://schemas.openxmlformats.org/officeDocument/2006/relationships" r:id="rId11"/>
          <a:extLst>
            <a:ext uri="{FF2B5EF4-FFF2-40B4-BE49-F238E27FC236}">
              <a16:creationId xmlns:a16="http://schemas.microsoft.com/office/drawing/2014/main" id="{00000000-0008-0000-0B00-000021000000}"/>
            </a:ext>
          </a:extLst>
        </xdr:cNvPr>
        <xdr:cNvSpPr/>
      </xdr:nvSpPr>
      <xdr:spPr>
        <a:xfrm>
          <a:off x="9972675" y="1476375"/>
          <a:ext cx="1581150" cy="1809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800" b="1" baseline="0"/>
            <a:t>YOUTHS JERSEYS &amp; SHORTS </a:t>
          </a:r>
          <a:endParaRPr lang="en-US" sz="800" b="1"/>
        </a:p>
      </xdr:txBody>
    </xdr:sp>
    <xdr:clientData/>
  </xdr:twoCellAnchor>
  <xdr:twoCellAnchor>
    <xdr:from>
      <xdr:col>16</xdr:col>
      <xdr:colOff>228600</xdr:colOff>
      <xdr:row>7</xdr:row>
      <xdr:rowOff>104776</xdr:rowOff>
    </xdr:from>
    <xdr:to>
      <xdr:col>18</xdr:col>
      <xdr:colOff>438150</xdr:colOff>
      <xdr:row>8</xdr:row>
      <xdr:rowOff>123826</xdr:rowOff>
    </xdr:to>
    <xdr:sp macro="" textlink="">
      <xdr:nvSpPr>
        <xdr:cNvPr id="34" name="Rectangle 4">
          <a:hlinkClick xmlns:r="http://schemas.openxmlformats.org/officeDocument/2006/relationships" r:id="rId12"/>
          <a:extLst>
            <a:ext uri="{FF2B5EF4-FFF2-40B4-BE49-F238E27FC236}">
              <a16:creationId xmlns:a16="http://schemas.microsoft.com/office/drawing/2014/main" id="{00000000-0008-0000-0B00-000022000000}"/>
            </a:ext>
          </a:extLst>
        </xdr:cNvPr>
        <xdr:cNvSpPr/>
      </xdr:nvSpPr>
      <xdr:spPr>
        <a:xfrm>
          <a:off x="9982200" y="1695451"/>
          <a:ext cx="1581150" cy="20955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700" b="1" baseline="0"/>
            <a:t>YOUTHS SHORTS WITH NUMBERS</a:t>
          </a:r>
          <a:endParaRPr lang="en-US" sz="700" b="1"/>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gamewearteamsportscom-2.sharepoint.microsoftonline.com/Documents%20and%20Settings/SFigueroa/Local%20Settings/Temporary%20Internet%20Files/Content.Outlook/Q07Z9A7G/Adidas%20Basketball%20Order%20Form%20v1%20201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ketball Jersey"/>
      <sheetName val="JVLU"/>
      <sheetName val="Basketball Short"/>
      <sheetName val="Sheet1"/>
    </sheetNames>
    <sheetDataSet>
      <sheetData sheetId="0" refreshError="1">
        <row r="75">
          <cell r="CW75" t="str">
            <v>3/4" Ribknit V-Neck (1=Collar)</v>
          </cell>
        </row>
        <row r="76">
          <cell r="CW76" t="str">
            <v>3/4" Ribknit V-Neck with self material Homeplate Neck Placket (1=collar 2=homeplate)</v>
          </cell>
        </row>
        <row r="77">
          <cell r="CW77" t="str">
            <v>3/4" Ribknit V-Neck with self material Back Neck Insert &amp; Homeplate Neck Placket (1=Collar, 2=Placket 3-Back neck insert )</v>
          </cell>
        </row>
        <row r="79">
          <cell r="CW79" t="str">
            <v>1"  Ribknit Tapered Mitered V-Neck (1=collar)</v>
          </cell>
        </row>
        <row r="80">
          <cell r="CW80" t="str">
            <v>1" Ribknit V-Neck with self material Back Neck Placket (1=Collar 2=Back Neck Placket )</v>
          </cell>
        </row>
        <row r="81">
          <cell r="CW81" t="str">
            <v>1" Ribknit V-Neck with self material Back Neck placket &amp; Homeplate Neck Placket (1=collar 2=Back Neck Insert, 3=Homeplate Neck Placket)</v>
          </cell>
        </row>
        <row r="83">
          <cell r="CW83" t="str">
            <v>1/2" Ribknit Mitered V-Neck (1=collar)</v>
          </cell>
        </row>
        <row r="84">
          <cell r="CW84" t="str">
            <v>1/2" Ribknit V-Neck with self material Back Neck Insert (1=Collar 2=Back Neck Insert)</v>
          </cell>
        </row>
        <row r="85">
          <cell r="CW85" t="str">
            <v>1/2" Ribknit V-Neck with self material  Back Neck Insert &amp; Homeplate Neck Placket (1=Collar, 2=Back Neck Placket 3=Homeplate Placket)</v>
          </cell>
        </row>
        <row r="87">
          <cell r="CW87" t="str">
            <v>1" Ribknit V-Neck with self material Back Neck Placket (1=Collar, 2=Placket)</v>
          </cell>
        </row>
        <row r="88">
          <cell r="CW88" t="str">
            <v>1" Ribknit V-Neck with self material Back Neck Placket &amp; Homeplate Neck Placket (1=Collar, 2=Placket, 3=Homeplate Neck Placket)</v>
          </cell>
        </row>
        <row r="93">
          <cell r="CW93" t="str">
            <v>1" Ribknit Mitered V-Neck With Self Material Back Neck Placket  (1= collar, 2= back neck placket) (Topstitched)</v>
          </cell>
        </row>
        <row r="94">
          <cell r="CW94" t="str">
            <v>1'' Ribknit Mitered Scoop Neck with Self Material Back Neck Placket (1-collar 2-Placket)</v>
          </cell>
        </row>
        <row r="95">
          <cell r="CW95" t="str">
            <v xml:space="preserve">1" Ribknit Mitered V-Neck With Self Material Back Neck Placket &amp; Homeplate Neck Placket  (1= collar, 2= back neck Placket 3=homeplate) </v>
          </cell>
        </row>
        <row r="97">
          <cell r="CW97" t="str">
            <v>1" Ribknit Mitered V-Neck w/ Self Material Back Neck Placket (1= collar, 2=placket) (3 stripes will match ins colors)</v>
          </cell>
        </row>
        <row r="98">
          <cell r="CW98" t="str">
            <v>1" Ribknit Mitered V-Neck w/ Self Mat Back Neck Placket &amp; Homeplate Neck Placket (1= collar, 2=placket 3=homeplate ) (3-stripes in back match ins colors)</v>
          </cell>
        </row>
      </sheetData>
      <sheetData sheetId="1" refreshError="1"/>
      <sheetData sheetId="2" refreshError="1"/>
      <sheetData sheetId="3"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4.xml"/><Relationship Id="rId1" Type="http://schemas.openxmlformats.org/officeDocument/2006/relationships/printerSettings" Target="../printerSettings/printerSettings4.bin"/><Relationship Id="rId6" Type="http://schemas.openxmlformats.org/officeDocument/2006/relationships/ctrlProp" Target="../ctrlProps/ctrlProp6.xml"/><Relationship Id="rId5" Type="http://schemas.openxmlformats.org/officeDocument/2006/relationships/ctrlProp" Target="../ctrlProps/ctrlProp5.xml"/><Relationship Id="rId4" Type="http://schemas.openxmlformats.org/officeDocument/2006/relationships/ctrlProp" Target="../ctrlProps/ctrlProp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6.xml"/><Relationship Id="rId1" Type="http://schemas.openxmlformats.org/officeDocument/2006/relationships/printerSettings" Target="../printerSettings/printerSettings6.bin"/><Relationship Id="rId6" Type="http://schemas.openxmlformats.org/officeDocument/2006/relationships/ctrlProp" Target="../ctrlProps/ctrlProp9.xml"/><Relationship Id="rId5" Type="http://schemas.openxmlformats.org/officeDocument/2006/relationships/ctrlProp" Target="../ctrlProps/ctrlProp8.xml"/><Relationship Id="rId4" Type="http://schemas.openxmlformats.org/officeDocument/2006/relationships/ctrlProp" Target="../ctrlProps/ctrlProp7.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8.xml"/><Relationship Id="rId1" Type="http://schemas.openxmlformats.org/officeDocument/2006/relationships/printerSettings" Target="../printerSettings/printerSettings8.bin"/><Relationship Id="rId6" Type="http://schemas.openxmlformats.org/officeDocument/2006/relationships/ctrlProp" Target="../ctrlProps/ctrlProp12.xml"/><Relationship Id="rId5" Type="http://schemas.openxmlformats.org/officeDocument/2006/relationships/ctrlProp" Target="../ctrlProps/ctrlProp11.xml"/><Relationship Id="rId4" Type="http://schemas.openxmlformats.org/officeDocument/2006/relationships/ctrlProp" Target="../ctrlProps/ctrlProp10.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10.xml"/><Relationship Id="rId1" Type="http://schemas.openxmlformats.org/officeDocument/2006/relationships/printerSettings" Target="../printerSettings/printerSettings10.bin"/><Relationship Id="rId6" Type="http://schemas.openxmlformats.org/officeDocument/2006/relationships/ctrlProp" Target="../ctrlProps/ctrlProp15.xml"/><Relationship Id="rId5" Type="http://schemas.openxmlformats.org/officeDocument/2006/relationships/ctrlProp" Target="../ctrlProps/ctrlProp14.xml"/><Relationship Id="rId4" Type="http://schemas.openxmlformats.org/officeDocument/2006/relationships/ctrlProp" Target="../ctrlProps/ctrlProp13.xml"/></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G23:P45"/>
  <sheetViews>
    <sheetView showGridLines="0" tabSelected="1" workbookViewId="0"/>
  </sheetViews>
  <sheetFormatPr baseColWidth="10" defaultColWidth="9.140625" defaultRowHeight="15" x14ac:dyDescent="0.25"/>
  <sheetData>
    <row r="23" spans="7:16" x14ac:dyDescent="0.25">
      <c r="G23" s="211"/>
      <c r="L23" s="213"/>
      <c r="M23" s="213"/>
      <c r="N23" s="213"/>
      <c r="O23" s="213"/>
      <c r="P23" s="213"/>
    </row>
    <row r="24" spans="7:16" x14ac:dyDescent="0.25">
      <c r="G24" s="211"/>
    </row>
    <row r="25" spans="7:16" x14ac:dyDescent="0.25">
      <c r="G25" s="211"/>
    </row>
    <row r="26" spans="7:16" x14ac:dyDescent="0.25">
      <c r="G26" s="211"/>
    </row>
    <row r="27" spans="7:16" x14ac:dyDescent="0.25">
      <c r="G27" s="211"/>
    </row>
    <row r="28" spans="7:16" x14ac:dyDescent="0.25">
      <c r="G28" s="211"/>
    </row>
    <row r="29" spans="7:16" x14ac:dyDescent="0.25">
      <c r="G29" s="211"/>
    </row>
    <row r="30" spans="7:16" x14ac:dyDescent="0.25">
      <c r="G30" s="211"/>
    </row>
    <row r="31" spans="7:16" x14ac:dyDescent="0.25">
      <c r="G31" s="211"/>
    </row>
    <row r="32" spans="7:16" x14ac:dyDescent="0.25">
      <c r="G32" s="211"/>
    </row>
    <row r="33" spans="7:7" x14ac:dyDescent="0.25">
      <c r="G33" s="211"/>
    </row>
    <row r="34" spans="7:7" x14ac:dyDescent="0.25">
      <c r="G34" s="211"/>
    </row>
    <row r="35" spans="7:7" x14ac:dyDescent="0.25">
      <c r="G35" s="211"/>
    </row>
    <row r="36" spans="7:7" x14ac:dyDescent="0.25">
      <c r="G36" s="211"/>
    </row>
    <row r="37" spans="7:7" x14ac:dyDescent="0.25">
      <c r="G37" s="211"/>
    </row>
    <row r="38" spans="7:7" x14ac:dyDescent="0.25">
      <c r="G38" s="211"/>
    </row>
    <row r="39" spans="7:7" x14ac:dyDescent="0.25">
      <c r="G39" s="211"/>
    </row>
    <row r="40" spans="7:7" x14ac:dyDescent="0.25">
      <c r="G40" s="211"/>
    </row>
    <row r="41" spans="7:7" x14ac:dyDescent="0.25">
      <c r="G41" s="211"/>
    </row>
    <row r="42" spans="7:7" x14ac:dyDescent="0.25">
      <c r="G42" s="211"/>
    </row>
    <row r="43" spans="7:7" x14ac:dyDescent="0.25">
      <c r="G43" s="211"/>
    </row>
    <row r="44" spans="7:7" x14ac:dyDescent="0.25">
      <c r="G44" s="211"/>
    </row>
    <row r="45" spans="7:7" x14ac:dyDescent="0.25">
      <c r="G45" s="211"/>
    </row>
  </sheetData>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7F0316-04DF-46D7-9F37-7996CCFC32D2}">
  <sheetPr>
    <tabColor theme="0" tint="-0.34998626667073579"/>
  </sheetPr>
  <dimension ref="A1:AK97"/>
  <sheetViews>
    <sheetView showGridLines="0" zoomScaleNormal="100" zoomScaleSheetLayoutView="40" zoomScalePageLayoutView="40" workbookViewId="0">
      <selection activeCell="G4" sqref="G4:M4"/>
    </sheetView>
  </sheetViews>
  <sheetFormatPr baseColWidth="10" defaultColWidth="8.85546875" defaultRowHeight="18.75" x14ac:dyDescent="0.3"/>
  <cols>
    <col min="1" max="1" width="8.85546875" style="225"/>
    <col min="2" max="2" width="8.85546875" style="1" customWidth="1"/>
    <col min="3" max="16" width="8.85546875" style="225" customWidth="1"/>
    <col min="17" max="17" width="8.85546875" style="2" customWidth="1"/>
    <col min="18" max="19" width="8.85546875" style="225" customWidth="1"/>
    <col min="20" max="20" width="8.85546875" style="225"/>
    <col min="21" max="21" width="11.85546875" style="225" bestFit="1" customWidth="1"/>
    <col min="22" max="24" width="8.85546875" style="225" customWidth="1"/>
    <col min="25" max="30" width="8.85546875" style="225"/>
    <col min="31" max="31" width="16.42578125" style="225" bestFit="1" customWidth="1"/>
    <col min="32" max="32" width="58.28515625" style="225" bestFit="1" customWidth="1"/>
    <col min="33" max="33" width="16.42578125" style="225" bestFit="1" customWidth="1"/>
    <col min="34" max="35" width="21" style="225" bestFit="1" customWidth="1"/>
    <col min="36" max="36" width="71.5703125" style="225" bestFit="1" customWidth="1"/>
    <col min="37" max="37" width="16.42578125" style="225" bestFit="1" customWidth="1"/>
    <col min="38" max="39" width="8.85546875" style="225"/>
    <col min="40" max="40" width="29.5703125" style="225" customWidth="1"/>
    <col min="41" max="41" width="12.5703125" style="225" customWidth="1"/>
    <col min="42" max="16384" width="8.85546875" style="225"/>
  </cols>
  <sheetData>
    <row r="1" spans="1:37" ht="24.75" customHeight="1" thickBot="1" x14ac:dyDescent="0.35">
      <c r="A1" s="352" t="s">
        <v>150</v>
      </c>
      <c r="B1" s="352"/>
      <c r="C1" s="352"/>
      <c r="D1" s="352"/>
      <c r="E1" s="352"/>
      <c r="F1" s="352"/>
      <c r="G1" s="352"/>
      <c r="H1" s="352"/>
      <c r="I1" s="352"/>
      <c r="J1" s="352"/>
      <c r="K1" s="352"/>
      <c r="L1" s="352"/>
      <c r="M1" s="352"/>
      <c r="N1" s="352"/>
      <c r="O1" s="352"/>
      <c r="P1" s="352"/>
      <c r="Q1" s="352"/>
      <c r="R1" s="352"/>
      <c r="S1" s="352"/>
      <c r="T1" s="352"/>
    </row>
    <row r="2" spans="1:37" x14ac:dyDescent="0.3">
      <c r="B2" s="225"/>
      <c r="D2" s="331" t="s">
        <v>30</v>
      </c>
      <c r="E2" s="353"/>
      <c r="F2" s="353"/>
      <c r="G2" s="354"/>
      <c r="H2" s="355"/>
      <c r="I2" s="355"/>
      <c r="J2" s="355"/>
      <c r="K2" s="355"/>
      <c r="L2" s="355"/>
      <c r="M2" s="356"/>
      <c r="N2" s="36"/>
      <c r="O2" s="36"/>
      <c r="P2" s="36"/>
      <c r="AF2" s="220" t="s">
        <v>60</v>
      </c>
      <c r="AG2" s="227" t="s">
        <v>60</v>
      </c>
      <c r="AH2" s="227" t="s">
        <v>60</v>
      </c>
      <c r="AJ2" s="220" t="s">
        <v>60</v>
      </c>
      <c r="AK2" s="220" t="s">
        <v>60</v>
      </c>
    </row>
    <row r="3" spans="1:37" ht="18.75" customHeight="1" x14ac:dyDescent="0.25">
      <c r="B3" s="225"/>
      <c r="D3" s="315" t="s">
        <v>55</v>
      </c>
      <c r="E3" s="336"/>
      <c r="F3" s="336"/>
      <c r="G3" s="357"/>
      <c r="H3" s="358"/>
      <c r="I3" s="358"/>
      <c r="J3" s="358"/>
      <c r="K3" s="358"/>
      <c r="L3" s="358"/>
      <c r="M3" s="359"/>
      <c r="N3" s="36"/>
      <c r="O3" s="36"/>
      <c r="P3" s="36"/>
      <c r="Q3" s="228"/>
      <c r="R3" s="228"/>
      <c r="S3" s="228"/>
      <c r="AF3" s="226" t="s">
        <v>255</v>
      </c>
      <c r="AG3" s="226" t="s">
        <v>141</v>
      </c>
      <c r="AH3" s="225" t="s">
        <v>115</v>
      </c>
      <c r="AJ3" s="229" t="s">
        <v>257</v>
      </c>
      <c r="AK3" s="226" t="s">
        <v>148</v>
      </c>
    </row>
    <row r="4" spans="1:37" ht="18.75" customHeight="1" x14ac:dyDescent="0.25">
      <c r="B4" s="225"/>
      <c r="D4" s="350" t="s">
        <v>87</v>
      </c>
      <c r="E4" s="351"/>
      <c r="F4" s="351"/>
      <c r="G4" s="337" t="s">
        <v>60</v>
      </c>
      <c r="H4" s="338"/>
      <c r="I4" s="338"/>
      <c r="J4" s="338"/>
      <c r="K4" s="338"/>
      <c r="L4" s="338"/>
      <c r="M4" s="339"/>
      <c r="N4" s="36"/>
      <c r="O4" s="36"/>
      <c r="P4" s="36"/>
      <c r="Q4" s="228"/>
      <c r="R4" s="228"/>
      <c r="S4" s="228"/>
      <c r="AF4" s="226" t="s">
        <v>256</v>
      </c>
      <c r="AG4" s="226" t="s">
        <v>142</v>
      </c>
      <c r="AH4" s="226" t="s">
        <v>65</v>
      </c>
      <c r="AJ4" s="229" t="s">
        <v>258</v>
      </c>
      <c r="AK4" s="226" t="s">
        <v>149</v>
      </c>
    </row>
    <row r="5" spans="1:37" ht="18.75" customHeight="1" x14ac:dyDescent="0.25">
      <c r="B5" s="225"/>
      <c r="D5" s="315" t="s">
        <v>85</v>
      </c>
      <c r="E5" s="336"/>
      <c r="F5" s="336"/>
      <c r="G5" s="337" t="str">
        <f>VLOOKUP(G4,$AF$2:$AG$8,2,FALSE)</f>
        <v>_ _ _ _ _ _ _ _ _ _ _</v>
      </c>
      <c r="H5" s="338"/>
      <c r="I5" s="338"/>
      <c r="J5" s="338"/>
      <c r="K5" s="338"/>
      <c r="L5" s="338"/>
      <c r="M5" s="339"/>
      <c r="N5" s="36"/>
      <c r="O5" s="36"/>
      <c r="P5" s="36"/>
      <c r="Q5" s="228"/>
      <c r="R5" s="228"/>
      <c r="S5" s="228"/>
      <c r="AF5" s="229" t="s">
        <v>221</v>
      </c>
      <c r="AG5" s="226" t="s">
        <v>226</v>
      </c>
      <c r="AH5" s="226" t="s">
        <v>89</v>
      </c>
      <c r="AJ5" s="229" t="s">
        <v>208</v>
      </c>
      <c r="AK5" s="226" t="s">
        <v>212</v>
      </c>
    </row>
    <row r="6" spans="1:37" ht="18.75" customHeight="1" x14ac:dyDescent="0.25">
      <c r="B6" s="225"/>
      <c r="D6" s="315" t="s">
        <v>31</v>
      </c>
      <c r="E6" s="336"/>
      <c r="F6" s="336"/>
      <c r="G6" s="337" t="s">
        <v>60</v>
      </c>
      <c r="H6" s="338"/>
      <c r="I6" s="338"/>
      <c r="J6" s="338"/>
      <c r="K6" s="338"/>
      <c r="L6" s="338"/>
      <c r="M6" s="339"/>
      <c r="N6" s="36"/>
      <c r="O6" s="36"/>
      <c r="P6" s="36"/>
      <c r="Q6" s="228"/>
      <c r="R6" s="228"/>
      <c r="S6" s="228"/>
      <c r="AF6" s="229" t="s">
        <v>222</v>
      </c>
      <c r="AG6" s="226" t="s">
        <v>227</v>
      </c>
      <c r="AH6" s="226" t="s">
        <v>104</v>
      </c>
      <c r="AJ6" s="229" t="s">
        <v>209</v>
      </c>
      <c r="AK6" s="226" t="s">
        <v>213</v>
      </c>
    </row>
    <row r="7" spans="1:37" ht="18.75" customHeight="1" x14ac:dyDescent="0.25">
      <c r="B7" s="225"/>
      <c r="D7" s="350" t="s">
        <v>88</v>
      </c>
      <c r="E7" s="351"/>
      <c r="F7" s="351"/>
      <c r="G7" s="337" t="s">
        <v>60</v>
      </c>
      <c r="H7" s="338"/>
      <c r="I7" s="338"/>
      <c r="J7" s="338"/>
      <c r="K7" s="338"/>
      <c r="L7" s="338"/>
      <c r="M7" s="339"/>
      <c r="N7" s="36"/>
      <c r="O7" s="36"/>
      <c r="P7" s="36"/>
      <c r="Q7" s="228"/>
      <c r="R7" s="228"/>
      <c r="S7" s="228"/>
      <c r="AF7" s="229" t="s">
        <v>134</v>
      </c>
      <c r="AG7" s="226" t="s">
        <v>144</v>
      </c>
      <c r="AH7" s="226" t="s">
        <v>90</v>
      </c>
      <c r="AJ7" s="229" t="s">
        <v>133</v>
      </c>
      <c r="AK7" s="226" t="s">
        <v>143</v>
      </c>
    </row>
    <row r="8" spans="1:37" ht="18.75" customHeight="1" x14ac:dyDescent="0.25">
      <c r="B8" s="225"/>
      <c r="D8" s="315" t="s">
        <v>85</v>
      </c>
      <c r="E8" s="336"/>
      <c r="F8" s="336"/>
      <c r="G8" s="337" t="str">
        <f>VLOOKUP(G7,$AJ$2:$AK$8,2,FALSE)</f>
        <v>_ _ _ _ _ _ _ _ _ _ _</v>
      </c>
      <c r="H8" s="338"/>
      <c r="I8" s="338"/>
      <c r="J8" s="338"/>
      <c r="K8" s="338"/>
      <c r="L8" s="338"/>
      <c r="M8" s="339"/>
      <c r="N8" s="36"/>
      <c r="O8" s="36"/>
      <c r="P8" s="36"/>
      <c r="Q8" s="228"/>
      <c r="R8" s="228"/>
      <c r="S8" s="228"/>
      <c r="AF8" s="225" t="s">
        <v>215</v>
      </c>
      <c r="AG8" s="225" t="s">
        <v>216</v>
      </c>
      <c r="AH8" s="226" t="s">
        <v>114</v>
      </c>
      <c r="AJ8" s="225" t="s">
        <v>217</v>
      </c>
      <c r="AK8" s="225" t="s">
        <v>214</v>
      </c>
    </row>
    <row r="9" spans="1:37" ht="18.75" customHeight="1" x14ac:dyDescent="0.25">
      <c r="B9" s="225"/>
      <c r="D9" s="315" t="s">
        <v>31</v>
      </c>
      <c r="E9" s="336"/>
      <c r="F9" s="336"/>
      <c r="G9" s="337" t="s">
        <v>60</v>
      </c>
      <c r="H9" s="338"/>
      <c r="I9" s="338"/>
      <c r="J9" s="338"/>
      <c r="K9" s="338"/>
      <c r="L9" s="338"/>
      <c r="M9" s="339"/>
      <c r="N9" s="36"/>
      <c r="O9" s="36"/>
      <c r="P9" s="36"/>
      <c r="Q9" s="228"/>
      <c r="R9" s="228"/>
      <c r="S9" s="228"/>
      <c r="AF9" s="226"/>
      <c r="AG9" s="226"/>
      <c r="AH9" s="226" t="s">
        <v>105</v>
      </c>
    </row>
    <row r="10" spans="1:37" ht="18.75" customHeight="1" thickBot="1" x14ac:dyDescent="0.3">
      <c r="B10" s="225"/>
      <c r="D10" s="291" t="s">
        <v>86</v>
      </c>
      <c r="E10" s="340"/>
      <c r="F10" s="340"/>
      <c r="G10" s="341"/>
      <c r="H10" s="342"/>
      <c r="I10" s="342"/>
      <c r="J10" s="342"/>
      <c r="K10" s="342"/>
      <c r="L10" s="342"/>
      <c r="M10" s="343"/>
      <c r="N10" s="36"/>
      <c r="O10" s="36"/>
      <c r="P10" s="36"/>
      <c r="Q10" s="228"/>
      <c r="R10" s="228"/>
      <c r="S10" s="228"/>
      <c r="T10" s="230"/>
      <c r="AH10" s="226" t="s">
        <v>91</v>
      </c>
      <c r="AJ10" s="226"/>
      <c r="AK10" s="226"/>
    </row>
    <row r="11" spans="1:37" ht="18.75" customHeight="1" x14ac:dyDescent="0.25">
      <c r="B11" s="225"/>
      <c r="F11" s="36"/>
      <c r="G11" s="344"/>
      <c r="H11" s="345"/>
      <c r="I11" s="345"/>
      <c r="J11" s="345"/>
      <c r="K11" s="345"/>
      <c r="L11" s="345"/>
      <c r="M11" s="346"/>
      <c r="N11" s="36"/>
      <c r="O11" s="36"/>
      <c r="P11" s="36"/>
      <c r="Q11" s="231"/>
      <c r="AF11" s="226"/>
      <c r="AG11" s="226"/>
      <c r="AH11" s="226" t="s">
        <v>106</v>
      </c>
      <c r="AJ11" s="226"/>
      <c r="AK11" s="226"/>
    </row>
    <row r="12" spans="1:37" ht="18.75" customHeight="1" thickBot="1" x14ac:dyDescent="0.3">
      <c r="B12" s="225"/>
      <c r="G12" s="347"/>
      <c r="H12" s="348"/>
      <c r="I12" s="348"/>
      <c r="J12" s="348"/>
      <c r="K12" s="348"/>
      <c r="L12" s="348"/>
      <c r="M12" s="349"/>
      <c r="N12" s="36"/>
      <c r="O12" s="36"/>
      <c r="P12" s="36"/>
      <c r="Q12" s="231"/>
      <c r="R12" s="228"/>
      <c r="S12" s="232"/>
      <c r="T12" s="232"/>
      <c r="U12" s="232"/>
      <c r="V12" s="232"/>
      <c r="W12" s="232"/>
      <c r="AF12" s="226"/>
      <c r="AG12" s="226"/>
      <c r="AH12" s="226" t="s">
        <v>107</v>
      </c>
      <c r="AJ12" s="226"/>
      <c r="AK12" s="226"/>
    </row>
    <row r="13" spans="1:37" ht="18.75" customHeight="1" thickBot="1" x14ac:dyDescent="0.3">
      <c r="B13" s="225"/>
      <c r="M13" s="36"/>
      <c r="N13" s="36"/>
      <c r="O13" s="36"/>
      <c r="P13" s="36"/>
      <c r="Q13" s="231"/>
      <c r="R13" s="228"/>
      <c r="S13" s="233"/>
      <c r="T13" s="233"/>
      <c r="U13" s="233"/>
      <c r="V13" s="233"/>
      <c r="W13" s="233"/>
      <c r="AF13" s="226"/>
      <c r="AG13" s="226"/>
      <c r="AH13" s="226" t="s">
        <v>108</v>
      </c>
      <c r="AJ13" s="226"/>
      <c r="AK13" s="226"/>
    </row>
    <row r="14" spans="1:37" ht="18.75" customHeight="1" x14ac:dyDescent="0.3">
      <c r="B14" s="331" t="s">
        <v>44</v>
      </c>
      <c r="C14" s="332"/>
      <c r="D14" s="333"/>
      <c r="E14" s="334"/>
      <c r="F14" s="334"/>
      <c r="G14" s="334"/>
      <c r="H14" s="335"/>
      <c r="I14" s="36"/>
      <c r="J14" s="331" t="s">
        <v>54</v>
      </c>
      <c r="K14" s="332"/>
      <c r="L14" s="333"/>
      <c r="M14" s="334"/>
      <c r="N14" s="334"/>
      <c r="O14" s="334"/>
      <c r="P14" s="335"/>
      <c r="R14" s="228"/>
      <c r="S14" s="233"/>
      <c r="T14" s="233"/>
      <c r="U14" s="233"/>
      <c r="V14" s="233"/>
      <c r="W14" s="233"/>
      <c r="AF14" s="226"/>
      <c r="AG14" s="226"/>
      <c r="AH14" s="226" t="s">
        <v>109</v>
      </c>
      <c r="AJ14" s="226"/>
      <c r="AK14" s="226"/>
    </row>
    <row r="15" spans="1:37" ht="18.75" customHeight="1" x14ac:dyDescent="0.25">
      <c r="B15" s="319" t="s">
        <v>43</v>
      </c>
      <c r="C15" s="320"/>
      <c r="D15" s="325"/>
      <c r="E15" s="326"/>
      <c r="F15" s="326"/>
      <c r="G15" s="326"/>
      <c r="H15" s="327"/>
      <c r="I15" s="36"/>
      <c r="J15" s="319" t="s">
        <v>53</v>
      </c>
      <c r="K15" s="320"/>
      <c r="L15" s="325">
        <f>D15</f>
        <v>0</v>
      </c>
      <c r="M15" s="326"/>
      <c r="N15" s="326"/>
      <c r="O15" s="326"/>
      <c r="P15" s="327"/>
      <c r="Q15" s="231"/>
      <c r="R15" s="228"/>
      <c r="S15" s="232"/>
      <c r="T15" s="232"/>
      <c r="U15" s="232"/>
      <c r="V15" s="232"/>
      <c r="W15" s="232"/>
      <c r="AF15" s="226"/>
      <c r="AG15" s="226"/>
      <c r="AH15" s="226" t="s">
        <v>69</v>
      </c>
    </row>
    <row r="16" spans="1:37" ht="18.75" customHeight="1" x14ac:dyDescent="0.25">
      <c r="B16" s="323"/>
      <c r="C16" s="324"/>
      <c r="D16" s="328"/>
      <c r="E16" s="329"/>
      <c r="F16" s="329"/>
      <c r="G16" s="329"/>
      <c r="H16" s="330"/>
      <c r="I16" s="234"/>
      <c r="J16" s="323"/>
      <c r="K16" s="324"/>
      <c r="L16" s="328"/>
      <c r="M16" s="329"/>
      <c r="N16" s="329"/>
      <c r="O16" s="329"/>
      <c r="P16" s="330"/>
      <c r="Q16" s="231"/>
      <c r="R16" s="228"/>
      <c r="S16" s="233"/>
      <c r="T16" s="233"/>
      <c r="U16" s="233"/>
      <c r="V16" s="233"/>
      <c r="W16" s="233"/>
      <c r="AH16" s="226" t="s">
        <v>71</v>
      </c>
    </row>
    <row r="17" spans="1:37" ht="18.75" customHeight="1" x14ac:dyDescent="0.25">
      <c r="B17" s="315" t="s">
        <v>45</v>
      </c>
      <c r="C17" s="316"/>
      <c r="D17" s="307"/>
      <c r="E17" s="317"/>
      <c r="F17" s="317"/>
      <c r="G17" s="317"/>
      <c r="H17" s="318"/>
      <c r="I17" s="36"/>
      <c r="J17" s="315" t="s">
        <v>45</v>
      </c>
      <c r="K17" s="316"/>
      <c r="L17" s="307">
        <f>D17</f>
        <v>0</v>
      </c>
      <c r="M17" s="317"/>
      <c r="N17" s="317"/>
      <c r="O17" s="317"/>
      <c r="P17" s="318"/>
      <c r="Q17" s="231"/>
      <c r="R17" s="228"/>
      <c r="S17" s="233"/>
      <c r="T17" s="233"/>
      <c r="U17" s="233"/>
      <c r="V17" s="233"/>
      <c r="W17" s="233"/>
      <c r="AF17" s="229"/>
      <c r="AG17" s="229"/>
      <c r="AH17" s="226" t="s">
        <v>92</v>
      </c>
      <c r="AI17" s="225">
        <v>1</v>
      </c>
    </row>
    <row r="18" spans="1:37" ht="18.75" customHeight="1" x14ac:dyDescent="0.25">
      <c r="B18" s="319" t="s">
        <v>52</v>
      </c>
      <c r="C18" s="320"/>
      <c r="D18" s="325"/>
      <c r="E18" s="326"/>
      <c r="F18" s="326"/>
      <c r="G18" s="326"/>
      <c r="H18" s="327"/>
      <c r="I18" s="36"/>
      <c r="J18" s="319" t="s">
        <v>51</v>
      </c>
      <c r="K18" s="320"/>
      <c r="L18" s="325">
        <f>D18</f>
        <v>0</v>
      </c>
      <c r="M18" s="326"/>
      <c r="N18" s="326"/>
      <c r="O18" s="326"/>
      <c r="P18" s="327"/>
      <c r="Q18" s="231"/>
      <c r="R18" s="228"/>
      <c r="S18" s="235"/>
      <c r="T18" s="235"/>
      <c r="U18" s="235"/>
      <c r="V18" s="236"/>
      <c r="W18" s="236"/>
      <c r="AF18" s="229"/>
      <c r="AG18" s="229"/>
      <c r="AH18" s="226" t="s">
        <v>93</v>
      </c>
      <c r="AI18" s="225">
        <v>2</v>
      </c>
      <c r="AJ18" s="226"/>
      <c r="AK18" s="226"/>
    </row>
    <row r="19" spans="1:37" ht="18.75" customHeight="1" x14ac:dyDescent="0.25">
      <c r="B19" s="321"/>
      <c r="C19" s="322"/>
      <c r="D19" s="328"/>
      <c r="E19" s="329"/>
      <c r="F19" s="329"/>
      <c r="G19" s="329"/>
      <c r="H19" s="330"/>
      <c r="I19" s="36"/>
      <c r="J19" s="321"/>
      <c r="K19" s="322"/>
      <c r="L19" s="328"/>
      <c r="M19" s="329"/>
      <c r="N19" s="329"/>
      <c r="O19" s="329"/>
      <c r="P19" s="330"/>
      <c r="Q19" s="231"/>
      <c r="R19" s="228"/>
      <c r="S19" s="232"/>
      <c r="T19" s="232"/>
      <c r="U19" s="232"/>
      <c r="V19" s="237"/>
      <c r="W19" s="237"/>
      <c r="AF19" s="229"/>
      <c r="AG19" s="229"/>
      <c r="AH19" s="226" t="s">
        <v>110</v>
      </c>
      <c r="AI19" s="225">
        <v>3</v>
      </c>
      <c r="AJ19" s="226"/>
      <c r="AK19" s="226"/>
    </row>
    <row r="20" spans="1:37" ht="18.75" customHeight="1" x14ac:dyDescent="0.25">
      <c r="B20" s="321"/>
      <c r="C20" s="322"/>
      <c r="D20" s="304" t="s">
        <v>48</v>
      </c>
      <c r="E20" s="305"/>
      <c r="F20" s="20" t="s">
        <v>49</v>
      </c>
      <c r="G20" s="304" t="s">
        <v>50</v>
      </c>
      <c r="H20" s="306"/>
      <c r="I20" s="36"/>
      <c r="J20" s="321"/>
      <c r="K20" s="322"/>
      <c r="L20" s="304" t="s">
        <v>48</v>
      </c>
      <c r="M20" s="305"/>
      <c r="N20" s="20" t="s">
        <v>49</v>
      </c>
      <c r="O20" s="304" t="s">
        <v>50</v>
      </c>
      <c r="P20" s="306"/>
      <c r="Q20" s="231"/>
      <c r="R20" s="228"/>
      <c r="S20" s="232"/>
      <c r="T20" s="232"/>
      <c r="U20" s="232"/>
      <c r="V20" s="232"/>
      <c r="W20" s="232"/>
      <c r="AF20" s="229"/>
      <c r="AG20" s="229"/>
      <c r="AH20" s="226" t="s">
        <v>94</v>
      </c>
      <c r="AI20" s="225" t="s">
        <v>126</v>
      </c>
      <c r="AJ20" s="226"/>
      <c r="AK20" s="226"/>
    </row>
    <row r="21" spans="1:37" ht="18.75" customHeight="1" thickBot="1" x14ac:dyDescent="0.3">
      <c r="B21" s="323"/>
      <c r="C21" s="324"/>
      <c r="D21" s="307"/>
      <c r="E21" s="308"/>
      <c r="F21" s="238"/>
      <c r="G21" s="309"/>
      <c r="H21" s="310"/>
      <c r="I21" s="36"/>
      <c r="J21" s="296"/>
      <c r="K21" s="297"/>
      <c r="L21" s="311">
        <f>D21</f>
        <v>0</v>
      </c>
      <c r="M21" s="312"/>
      <c r="N21" s="239">
        <f>F21</f>
        <v>0</v>
      </c>
      <c r="O21" s="313">
        <f>G21</f>
        <v>0</v>
      </c>
      <c r="P21" s="314"/>
      <c r="Q21" s="240"/>
      <c r="AF21" s="229"/>
      <c r="AG21" s="229"/>
      <c r="AH21" s="226" t="s">
        <v>95</v>
      </c>
      <c r="AI21" s="225" t="s">
        <v>129</v>
      </c>
      <c r="AJ21" s="226"/>
      <c r="AK21" s="226"/>
    </row>
    <row r="22" spans="1:37" ht="18.75" customHeight="1" thickBot="1" x14ac:dyDescent="0.3">
      <c r="B22" s="291" t="s">
        <v>47</v>
      </c>
      <c r="C22" s="292"/>
      <c r="D22" s="293"/>
      <c r="E22" s="294"/>
      <c r="F22" s="294"/>
      <c r="G22" s="294"/>
      <c r="H22" s="295"/>
      <c r="I22" s="36"/>
      <c r="J22" s="296" t="s">
        <v>46</v>
      </c>
      <c r="K22" s="297"/>
      <c r="L22" s="298">
        <f>D22</f>
        <v>0</v>
      </c>
      <c r="M22" s="299"/>
      <c r="N22" s="299"/>
      <c r="O22" s="299"/>
      <c r="P22" s="300"/>
      <c r="Q22" s="240"/>
      <c r="AF22" s="229"/>
      <c r="AG22" s="229"/>
      <c r="AH22" s="226" t="s">
        <v>96</v>
      </c>
      <c r="AI22" s="225" t="s">
        <v>118</v>
      </c>
      <c r="AJ22" s="226"/>
      <c r="AK22" s="226"/>
    </row>
    <row r="23" spans="1:37" ht="18.75" customHeight="1" x14ac:dyDescent="0.3">
      <c r="L23" s="213"/>
      <c r="M23" s="213"/>
      <c r="N23" s="213"/>
      <c r="O23" s="213"/>
      <c r="P23" s="213"/>
      <c r="AF23" s="229"/>
      <c r="AG23" s="229"/>
      <c r="AH23" s="226" t="s">
        <v>111</v>
      </c>
      <c r="AJ23" s="226"/>
      <c r="AK23" s="226"/>
    </row>
    <row r="24" spans="1:37" ht="18.75" customHeight="1" x14ac:dyDescent="0.25">
      <c r="N24" s="241"/>
      <c r="Q24" s="13" t="s">
        <v>32</v>
      </c>
      <c r="S24" s="242"/>
      <c r="AF24" s="229"/>
      <c r="AG24" s="229"/>
      <c r="AH24" s="226" t="s">
        <v>97</v>
      </c>
      <c r="AJ24" s="226"/>
      <c r="AK24" s="226"/>
    </row>
    <row r="25" spans="1:37" s="3" customFormat="1" ht="18.75" customHeight="1" x14ac:dyDescent="0.35">
      <c r="B25" s="243"/>
      <c r="C25" s="243"/>
      <c r="D25" s="243"/>
      <c r="E25" s="243"/>
      <c r="F25" s="243"/>
      <c r="G25" s="243"/>
      <c r="H25" s="243"/>
      <c r="I25" s="243"/>
      <c r="J25" s="243"/>
      <c r="K25" s="243"/>
      <c r="L25" s="243"/>
      <c r="M25" s="243"/>
      <c r="N25" s="243"/>
      <c r="O25" s="225"/>
      <c r="P25" s="225"/>
      <c r="Q25" s="14" t="s">
        <v>33</v>
      </c>
      <c r="R25" s="242"/>
      <c r="S25" s="242"/>
      <c r="T25" s="225"/>
      <c r="Y25" s="225"/>
      <c r="Z25" s="225"/>
      <c r="AA25" s="225"/>
      <c r="AF25" s="229"/>
      <c r="AG25" s="229"/>
      <c r="AH25" s="226" t="s">
        <v>98</v>
      </c>
      <c r="AI25" s="225"/>
      <c r="AJ25" s="226"/>
      <c r="AK25" s="226"/>
    </row>
    <row r="26" spans="1:37" s="6" customFormat="1" ht="18.75" customHeight="1" x14ac:dyDescent="0.45">
      <c r="A26" s="301" t="s">
        <v>151</v>
      </c>
      <c r="B26" s="301"/>
      <c r="C26" s="301"/>
      <c r="D26" s="301"/>
      <c r="E26" s="301"/>
      <c r="F26" s="301"/>
      <c r="G26" s="301"/>
      <c r="H26" s="301"/>
      <c r="I26" s="301"/>
      <c r="J26" s="301"/>
      <c r="K26" s="301"/>
      <c r="L26" s="301"/>
      <c r="M26" s="301"/>
      <c r="N26" s="301"/>
      <c r="O26" s="301"/>
      <c r="P26" s="16"/>
      <c r="Q26" s="16"/>
      <c r="R26" s="16"/>
      <c r="S26" s="16"/>
      <c r="T26" s="92"/>
      <c r="U26" s="89"/>
      <c r="V26" s="89"/>
      <c r="W26" s="89"/>
      <c r="X26" s="89"/>
      <c r="Y26" s="92"/>
      <c r="Z26" s="92"/>
      <c r="AA26" s="92"/>
      <c r="AF26" s="229"/>
      <c r="AG26" s="229"/>
      <c r="AH26" s="226" t="s">
        <v>112</v>
      </c>
      <c r="AI26" s="225"/>
      <c r="AJ26" s="226"/>
      <c r="AK26" s="226"/>
    </row>
    <row r="27" spans="1:37" s="6" customFormat="1" ht="18.75" customHeight="1" x14ac:dyDescent="0.45">
      <c r="A27" s="54" t="s">
        <v>0</v>
      </c>
      <c r="B27" s="302" t="s">
        <v>1</v>
      </c>
      <c r="C27" s="302"/>
      <c r="D27" s="54" t="s">
        <v>2</v>
      </c>
      <c r="E27" s="54" t="s">
        <v>3</v>
      </c>
      <c r="G27" s="80" t="s">
        <v>0</v>
      </c>
      <c r="H27" s="302" t="s">
        <v>1</v>
      </c>
      <c r="I27" s="302"/>
      <c r="J27" s="54" t="s">
        <v>2</v>
      </c>
      <c r="K27" s="54" t="s">
        <v>3</v>
      </c>
      <c r="M27" s="303" t="s">
        <v>2</v>
      </c>
      <c r="N27" s="303"/>
      <c r="O27" s="217" t="s">
        <v>3</v>
      </c>
      <c r="P27" s="16"/>
      <c r="Q27" s="112" t="s">
        <v>123</v>
      </c>
      <c r="R27" s="113"/>
      <c r="S27" s="113"/>
      <c r="T27" s="92"/>
      <c r="U27" s="14" t="s">
        <v>124</v>
      </c>
      <c r="V27" s="14" t="s">
        <v>125</v>
      </c>
      <c r="W27" s="89"/>
      <c r="X27" s="89"/>
      <c r="Y27" s="92"/>
      <c r="Z27" s="92"/>
      <c r="AA27" s="92"/>
      <c r="AF27" s="229"/>
      <c r="AG27" s="229"/>
      <c r="AH27" s="226" t="s">
        <v>99</v>
      </c>
      <c r="AI27" s="225"/>
      <c r="AJ27" s="226"/>
      <c r="AK27" s="226"/>
    </row>
    <row r="28" spans="1:37" s="6" customFormat="1" ht="15" customHeight="1" x14ac:dyDescent="0.45">
      <c r="A28" s="219">
        <v>0</v>
      </c>
      <c r="B28" s="262"/>
      <c r="C28" s="263"/>
      <c r="D28" s="244"/>
      <c r="E28" s="245" t="str">
        <f t="shared" ref="E28:E82" si="0">IF(D28&lt;&gt;"",1,"")</f>
        <v/>
      </c>
      <c r="G28" s="219">
        <v>54</v>
      </c>
      <c r="H28" s="262"/>
      <c r="I28" s="263"/>
      <c r="J28" s="244"/>
      <c r="K28" s="245" t="str">
        <f t="shared" ref="K28:K82" si="1">IF(J28&lt;&gt;"",1,"")</f>
        <v/>
      </c>
      <c r="M28" s="281" t="s">
        <v>4</v>
      </c>
      <c r="N28" s="282"/>
      <c r="O28" s="133">
        <f>SUMIFS($E$28:$E$82,$D$28:$D$82,M28)+SUMIFS($K$28:$K$82,$J$28:$J$82,M28)</f>
        <v>0</v>
      </c>
      <c r="P28" s="16"/>
      <c r="Q28" s="246"/>
      <c r="R28" s="247"/>
      <c r="S28" s="16"/>
      <c r="T28" s="92"/>
      <c r="U28" s="90">
        <v>0</v>
      </c>
      <c r="V28" s="14">
        <f>IF(U28,1,0)</f>
        <v>0</v>
      </c>
      <c r="W28" s="89"/>
      <c r="X28" s="89"/>
      <c r="Y28" s="92"/>
      <c r="Z28" s="16"/>
      <c r="AA28" s="16"/>
      <c r="AB28" s="16"/>
      <c r="AC28" s="16"/>
      <c r="AD28" s="16"/>
      <c r="AF28" s="229"/>
      <c r="AG28" s="229"/>
      <c r="AH28" s="226" t="s">
        <v>100</v>
      </c>
      <c r="AI28" s="225"/>
      <c r="AJ28" s="226"/>
      <c r="AK28" s="226"/>
    </row>
    <row r="29" spans="1:37" s="6" customFormat="1" ht="15" customHeight="1" x14ac:dyDescent="0.45">
      <c r="A29" s="219" t="s">
        <v>117</v>
      </c>
      <c r="B29" s="262"/>
      <c r="C29" s="263"/>
      <c r="D29" s="244"/>
      <c r="E29" s="245" t="str">
        <f t="shared" si="0"/>
        <v/>
      </c>
      <c r="G29" s="219">
        <v>55</v>
      </c>
      <c r="H29" s="262"/>
      <c r="I29" s="263"/>
      <c r="J29" s="244"/>
      <c r="K29" s="245" t="str">
        <f t="shared" si="1"/>
        <v/>
      </c>
      <c r="M29" s="281" t="s">
        <v>16</v>
      </c>
      <c r="N29" s="282"/>
      <c r="O29" s="133">
        <f t="shared" ref="O29:O45" si="2">SUMIFS($E$28:$E$82,$D$28:$D$82,M29)+SUMIFS($K$28:$K$82,$J$28:$J$82,M29)</f>
        <v>0</v>
      </c>
      <c r="P29" s="16"/>
      <c r="Q29" s="246"/>
      <c r="R29" s="290"/>
      <c r="S29" s="290"/>
      <c r="T29" s="290"/>
      <c r="U29" s="90" t="b">
        <v>0</v>
      </c>
      <c r="V29" s="14">
        <f>IF(U29,1,0)</f>
        <v>0</v>
      </c>
      <c r="W29" s="89"/>
      <c r="X29" s="89"/>
      <c r="Y29" s="92"/>
      <c r="Z29" s="16"/>
      <c r="AA29" s="16"/>
      <c r="AB29" s="16"/>
      <c r="AC29" s="16"/>
      <c r="AD29" s="16"/>
      <c r="AF29" s="229"/>
      <c r="AG29" s="229"/>
      <c r="AH29" s="226" t="s">
        <v>113</v>
      </c>
      <c r="AI29" s="225"/>
      <c r="AJ29" s="226"/>
      <c r="AK29" s="226"/>
    </row>
    <row r="30" spans="1:37" s="6" customFormat="1" ht="15" customHeight="1" x14ac:dyDescent="0.45">
      <c r="A30" s="219">
        <v>1</v>
      </c>
      <c r="B30" s="262"/>
      <c r="C30" s="263"/>
      <c r="D30" s="244"/>
      <c r="E30" s="245" t="str">
        <f t="shared" si="0"/>
        <v/>
      </c>
      <c r="G30" s="219">
        <v>56</v>
      </c>
      <c r="H30" s="262"/>
      <c r="I30" s="263"/>
      <c r="J30" s="244"/>
      <c r="K30" s="245" t="str">
        <f t="shared" si="1"/>
        <v/>
      </c>
      <c r="M30" s="281" t="s">
        <v>17</v>
      </c>
      <c r="N30" s="282"/>
      <c r="O30" s="133">
        <f t="shared" si="2"/>
        <v>0</v>
      </c>
      <c r="P30" s="16"/>
      <c r="Q30" s="246"/>
      <c r="R30" s="290"/>
      <c r="S30" s="290"/>
      <c r="T30" s="290"/>
      <c r="U30" s="90">
        <v>1</v>
      </c>
      <c r="V30" s="14">
        <f>IF(U30,1,0)</f>
        <v>1</v>
      </c>
      <c r="W30" s="89"/>
      <c r="X30" s="89"/>
      <c r="Y30" s="92"/>
      <c r="Z30" s="16"/>
      <c r="AA30" s="16"/>
      <c r="AB30" s="16"/>
      <c r="AC30" s="16"/>
      <c r="AD30" s="16"/>
      <c r="AF30" s="226"/>
      <c r="AG30" s="226"/>
      <c r="AH30" s="226" t="s">
        <v>76</v>
      </c>
      <c r="AI30" s="225"/>
      <c r="AJ30" s="226"/>
      <c r="AK30" s="226"/>
    </row>
    <row r="31" spans="1:37" s="6" customFormat="1" ht="15" customHeight="1" x14ac:dyDescent="0.45">
      <c r="A31" s="219">
        <v>2</v>
      </c>
      <c r="B31" s="262"/>
      <c r="C31" s="263"/>
      <c r="D31" s="244"/>
      <c r="E31" s="245" t="str">
        <f t="shared" si="0"/>
        <v/>
      </c>
      <c r="G31" s="219">
        <v>57</v>
      </c>
      <c r="H31" s="262"/>
      <c r="I31" s="263"/>
      <c r="J31" s="244"/>
      <c r="K31" s="245" t="str">
        <f t="shared" si="1"/>
        <v/>
      </c>
      <c r="M31" s="281" t="s">
        <v>5</v>
      </c>
      <c r="N31" s="282"/>
      <c r="O31" s="133">
        <f t="shared" si="2"/>
        <v>0</v>
      </c>
      <c r="Q31" s="248"/>
      <c r="R31" s="248"/>
      <c r="S31" s="248"/>
      <c r="T31" s="248"/>
      <c r="U31" s="90"/>
      <c r="V31" s="14"/>
      <c r="W31" s="89"/>
      <c r="X31" s="89"/>
      <c r="Y31" s="92"/>
      <c r="Z31" s="16"/>
      <c r="AA31" s="16"/>
      <c r="AB31" s="16"/>
      <c r="AC31" s="16"/>
      <c r="AD31" s="16"/>
      <c r="AF31" s="226"/>
      <c r="AG31" s="226"/>
      <c r="AH31" s="226" t="s">
        <v>101</v>
      </c>
      <c r="AI31" s="225"/>
      <c r="AJ31" s="226"/>
      <c r="AK31" s="226"/>
    </row>
    <row r="32" spans="1:37" s="6" customFormat="1" ht="15" customHeight="1" x14ac:dyDescent="0.45">
      <c r="A32" s="219">
        <v>3</v>
      </c>
      <c r="B32" s="262"/>
      <c r="C32" s="263"/>
      <c r="D32" s="244"/>
      <c r="E32" s="245" t="str">
        <f t="shared" si="0"/>
        <v/>
      </c>
      <c r="G32" s="219">
        <v>58</v>
      </c>
      <c r="H32" s="262"/>
      <c r="I32" s="263"/>
      <c r="J32" s="244"/>
      <c r="K32" s="245" t="str">
        <f t="shared" si="1"/>
        <v/>
      </c>
      <c r="M32" s="281" t="s">
        <v>18</v>
      </c>
      <c r="N32" s="282"/>
      <c r="O32" s="133">
        <f t="shared" si="2"/>
        <v>0</v>
      </c>
      <c r="P32" s="288" t="str">
        <f>IF(U30=AI19,AI21,AI22)</f>
        <v xml:space="preserve"> </v>
      </c>
      <c r="Q32" s="289"/>
      <c r="R32" s="289"/>
      <c r="S32" s="289"/>
      <c r="T32" s="289"/>
      <c r="U32" s="90"/>
      <c r="V32" s="14"/>
      <c r="W32" s="89"/>
      <c r="X32" s="89"/>
      <c r="Y32" s="92"/>
      <c r="Z32" s="16"/>
      <c r="AA32" s="16"/>
      <c r="AB32" s="16"/>
      <c r="AC32" s="16"/>
      <c r="AD32" s="16"/>
      <c r="AE32" s="16"/>
      <c r="AF32" s="226"/>
      <c r="AG32" s="226"/>
      <c r="AH32" s="226" t="s">
        <v>102</v>
      </c>
      <c r="AI32" s="225"/>
      <c r="AJ32" s="226"/>
      <c r="AK32" s="226"/>
    </row>
    <row r="33" spans="1:37" s="6" customFormat="1" ht="15" customHeight="1" x14ac:dyDescent="0.45">
      <c r="A33" s="219">
        <v>4</v>
      </c>
      <c r="B33" s="262"/>
      <c r="C33" s="263"/>
      <c r="D33" s="244"/>
      <c r="E33" s="245" t="str">
        <f t="shared" si="0"/>
        <v/>
      </c>
      <c r="G33" s="219">
        <v>59</v>
      </c>
      <c r="H33" s="262"/>
      <c r="I33" s="263"/>
      <c r="J33" s="244"/>
      <c r="K33" s="245" t="str">
        <f t="shared" si="1"/>
        <v/>
      </c>
      <c r="M33" s="281" t="s">
        <v>19</v>
      </c>
      <c r="N33" s="282"/>
      <c r="O33" s="133">
        <f t="shared" si="2"/>
        <v>0</v>
      </c>
      <c r="P33" s="288"/>
      <c r="Q33" s="289"/>
      <c r="R33" s="289"/>
      <c r="S33" s="289"/>
      <c r="T33" s="289"/>
      <c r="U33" s="16"/>
      <c r="V33" s="16"/>
      <c r="W33" s="16"/>
      <c r="X33" s="16"/>
      <c r="Y33" s="92"/>
      <c r="Z33" s="16"/>
      <c r="AA33" s="16"/>
      <c r="AB33" s="16"/>
      <c r="AC33" s="16"/>
      <c r="AD33" s="16"/>
      <c r="AE33" s="16"/>
      <c r="AF33" s="226"/>
      <c r="AG33" s="226"/>
      <c r="AH33" s="226" t="s">
        <v>82</v>
      </c>
      <c r="AI33" s="16"/>
      <c r="AJ33" s="226"/>
      <c r="AK33" s="226"/>
    </row>
    <row r="34" spans="1:37" s="6" customFormat="1" ht="15" customHeight="1" x14ac:dyDescent="0.45">
      <c r="A34" s="219">
        <v>5</v>
      </c>
      <c r="B34" s="262"/>
      <c r="C34" s="263"/>
      <c r="D34" s="244"/>
      <c r="E34" s="245" t="str">
        <f t="shared" si="0"/>
        <v/>
      </c>
      <c r="G34" s="219">
        <v>60</v>
      </c>
      <c r="H34" s="262"/>
      <c r="I34" s="263"/>
      <c r="J34" s="244"/>
      <c r="K34" s="245" t="str">
        <f t="shared" si="1"/>
        <v/>
      </c>
      <c r="M34" s="281" t="s">
        <v>6</v>
      </c>
      <c r="N34" s="282"/>
      <c r="O34" s="133">
        <f t="shared" si="2"/>
        <v>0</v>
      </c>
      <c r="P34" s="249"/>
      <c r="Q34" s="250"/>
      <c r="R34" s="250"/>
      <c r="S34" s="250"/>
      <c r="T34" s="250"/>
      <c r="U34" s="16"/>
      <c r="V34" s="16"/>
      <c r="W34" s="16"/>
      <c r="X34" s="16"/>
      <c r="Y34" s="92"/>
      <c r="Z34" s="16"/>
      <c r="AA34" s="16"/>
      <c r="AB34" s="16"/>
      <c r="AC34" s="16"/>
      <c r="AD34" s="16"/>
      <c r="AE34" s="16"/>
      <c r="AF34" s="16"/>
      <c r="AG34" s="16"/>
      <c r="AH34" s="226" t="s">
        <v>103</v>
      </c>
      <c r="AI34" s="16"/>
      <c r="AJ34" s="16"/>
    </row>
    <row r="35" spans="1:37" s="6" customFormat="1" ht="15" customHeight="1" x14ac:dyDescent="0.45">
      <c r="A35" s="219">
        <v>6</v>
      </c>
      <c r="B35" s="262"/>
      <c r="C35" s="263"/>
      <c r="D35" s="244"/>
      <c r="E35" s="245" t="str">
        <f t="shared" si="0"/>
        <v/>
      </c>
      <c r="G35" s="219">
        <v>61</v>
      </c>
      <c r="H35" s="262"/>
      <c r="I35" s="263"/>
      <c r="J35" s="244"/>
      <c r="K35" s="245" t="str">
        <f t="shared" si="1"/>
        <v/>
      </c>
      <c r="M35" s="281" t="s">
        <v>20</v>
      </c>
      <c r="N35" s="282"/>
      <c r="O35" s="133">
        <f t="shared" si="2"/>
        <v>0</v>
      </c>
      <c r="P35" s="285" t="str">
        <f>IF($U$30=$AI$17,AI20,AI22)</f>
        <v>Please fill out below quantities</v>
      </c>
      <c r="Q35" s="286"/>
      <c r="R35" s="286"/>
      <c r="S35" s="286"/>
      <c r="T35" s="251"/>
      <c r="U35" s="16"/>
      <c r="V35" s="16"/>
      <c r="W35" s="16"/>
      <c r="X35" s="16"/>
      <c r="Y35" s="16"/>
      <c r="Z35" s="16"/>
      <c r="AA35" s="16"/>
      <c r="AB35" s="16"/>
      <c r="AC35" s="16"/>
      <c r="AD35" s="16"/>
      <c r="AE35" s="16"/>
      <c r="AF35" s="16"/>
      <c r="AG35" s="16"/>
      <c r="AH35" s="226"/>
      <c r="AI35" s="16"/>
      <c r="AJ35" s="16"/>
    </row>
    <row r="36" spans="1:37" s="6" customFormat="1" ht="15" customHeight="1" x14ac:dyDescent="0.45">
      <c r="A36" s="219">
        <v>7</v>
      </c>
      <c r="B36" s="262"/>
      <c r="C36" s="263"/>
      <c r="D36" s="244"/>
      <c r="E36" s="245" t="str">
        <f t="shared" si="0"/>
        <v/>
      </c>
      <c r="G36" s="219">
        <v>62</v>
      </c>
      <c r="H36" s="262"/>
      <c r="I36" s="263"/>
      <c r="J36" s="244"/>
      <c r="K36" s="245" t="str">
        <f t="shared" si="1"/>
        <v/>
      </c>
      <c r="M36" s="281" t="s">
        <v>21</v>
      </c>
      <c r="N36" s="282"/>
      <c r="O36" s="133">
        <f t="shared" si="2"/>
        <v>0</v>
      </c>
      <c r="P36" s="16"/>
      <c r="Q36" s="252"/>
      <c r="R36" s="252"/>
      <c r="S36" s="252"/>
      <c r="T36" s="252"/>
      <c r="U36" s="16"/>
      <c r="V36" s="16"/>
      <c r="W36" s="16"/>
      <c r="X36" s="16"/>
      <c r="Y36" s="16"/>
      <c r="Z36" s="16"/>
      <c r="AA36" s="16"/>
      <c r="AB36" s="16"/>
      <c r="AC36" s="16"/>
      <c r="AD36" s="16"/>
      <c r="AE36" s="16"/>
      <c r="AF36" s="16"/>
      <c r="AG36" s="16"/>
      <c r="AH36" s="226"/>
      <c r="AI36" s="16"/>
      <c r="AJ36" s="16"/>
    </row>
    <row r="37" spans="1:37" s="6" customFormat="1" ht="15" customHeight="1" x14ac:dyDescent="0.45">
      <c r="A37" s="219">
        <v>8</v>
      </c>
      <c r="B37" s="262"/>
      <c r="C37" s="263"/>
      <c r="D37" s="244"/>
      <c r="E37" s="245" t="str">
        <f t="shared" si="0"/>
        <v/>
      </c>
      <c r="G37" s="219">
        <v>63</v>
      </c>
      <c r="H37" s="262"/>
      <c r="I37" s="263"/>
      <c r="J37" s="244"/>
      <c r="K37" s="245" t="str">
        <f t="shared" si="1"/>
        <v/>
      </c>
      <c r="M37" s="281" t="s">
        <v>7</v>
      </c>
      <c r="N37" s="282"/>
      <c r="O37" s="133">
        <f t="shared" si="2"/>
        <v>0</v>
      </c>
      <c r="Q37" s="287" t="s">
        <v>34</v>
      </c>
      <c r="R37" s="287"/>
      <c r="S37" s="287"/>
      <c r="T37" s="253"/>
      <c r="U37" s="16"/>
      <c r="V37" s="16"/>
      <c r="W37" s="16"/>
      <c r="X37" s="16"/>
      <c r="Y37" s="16"/>
      <c r="Z37" s="16"/>
      <c r="AA37" s="16"/>
      <c r="AB37" s="16"/>
      <c r="AC37" s="16"/>
      <c r="AD37" s="16"/>
      <c r="AE37" s="16"/>
      <c r="AF37" s="16"/>
      <c r="AG37" s="16"/>
      <c r="AH37" s="226"/>
      <c r="AI37" s="16"/>
      <c r="AJ37" s="16"/>
    </row>
    <row r="38" spans="1:37" s="6" customFormat="1" ht="15" customHeight="1" x14ac:dyDescent="0.45">
      <c r="A38" s="219">
        <v>9</v>
      </c>
      <c r="B38" s="262"/>
      <c r="C38" s="263"/>
      <c r="D38" s="244"/>
      <c r="E38" s="245" t="str">
        <f t="shared" si="0"/>
        <v/>
      </c>
      <c r="G38" s="219">
        <v>64</v>
      </c>
      <c r="H38" s="262"/>
      <c r="I38" s="263"/>
      <c r="J38" s="244"/>
      <c r="K38" s="245" t="str">
        <f t="shared" si="1"/>
        <v/>
      </c>
      <c r="M38" s="281" t="s">
        <v>22</v>
      </c>
      <c r="N38" s="282"/>
      <c r="O38" s="133">
        <f t="shared" si="2"/>
        <v>0</v>
      </c>
      <c r="Q38" s="283" t="s">
        <v>2</v>
      </c>
      <c r="R38" s="284"/>
      <c r="S38" s="105" t="s">
        <v>3</v>
      </c>
      <c r="T38" s="253"/>
      <c r="Z38" s="16"/>
      <c r="AA38" s="16"/>
      <c r="AB38" s="16"/>
      <c r="AC38" s="16"/>
      <c r="AD38" s="16"/>
      <c r="AE38" s="16"/>
      <c r="AF38" s="16"/>
      <c r="AG38" s="16"/>
      <c r="AH38" s="226"/>
      <c r="AI38" s="16"/>
      <c r="AJ38" s="16"/>
    </row>
    <row r="39" spans="1:37" s="6" customFormat="1" ht="15" customHeight="1" x14ac:dyDescent="0.45">
      <c r="A39" s="219">
        <v>10</v>
      </c>
      <c r="B39" s="262"/>
      <c r="C39" s="263"/>
      <c r="D39" s="244"/>
      <c r="E39" s="245" t="str">
        <f t="shared" si="0"/>
        <v/>
      </c>
      <c r="G39" s="219">
        <v>65</v>
      </c>
      <c r="H39" s="262"/>
      <c r="I39" s="263"/>
      <c r="J39" s="244"/>
      <c r="K39" s="245" t="str">
        <f t="shared" si="1"/>
        <v/>
      </c>
      <c r="M39" s="281" t="s">
        <v>23</v>
      </c>
      <c r="N39" s="282"/>
      <c r="O39" s="133">
        <f t="shared" si="2"/>
        <v>0</v>
      </c>
      <c r="Q39" s="271" t="s">
        <v>4</v>
      </c>
      <c r="R39" s="272"/>
      <c r="S39" s="79"/>
      <c r="Z39" s="16"/>
      <c r="AA39" s="16"/>
      <c r="AB39" s="16"/>
      <c r="AC39" s="16"/>
      <c r="AD39" s="16"/>
      <c r="AE39" s="16"/>
      <c r="AF39" s="16"/>
      <c r="AG39" s="16"/>
      <c r="AH39" s="226"/>
      <c r="AI39" s="16"/>
      <c r="AJ39" s="16"/>
    </row>
    <row r="40" spans="1:37" s="6" customFormat="1" ht="15" customHeight="1" x14ac:dyDescent="0.45">
      <c r="A40" s="219">
        <v>11</v>
      </c>
      <c r="B40" s="262"/>
      <c r="C40" s="263"/>
      <c r="D40" s="244"/>
      <c r="E40" s="245" t="str">
        <f t="shared" si="0"/>
        <v/>
      </c>
      <c r="G40" s="219">
        <v>66</v>
      </c>
      <c r="H40" s="262"/>
      <c r="I40" s="263"/>
      <c r="J40" s="244"/>
      <c r="K40" s="245" t="str">
        <f t="shared" si="1"/>
        <v/>
      </c>
      <c r="M40" s="281" t="s">
        <v>8</v>
      </c>
      <c r="N40" s="282"/>
      <c r="O40" s="133">
        <f t="shared" si="2"/>
        <v>0</v>
      </c>
      <c r="Q40" s="271" t="s">
        <v>36</v>
      </c>
      <c r="R40" s="272"/>
      <c r="S40" s="79"/>
      <c r="Z40" s="16"/>
      <c r="AA40" s="16"/>
      <c r="AB40" s="16"/>
      <c r="AC40" s="16"/>
      <c r="AD40" s="16"/>
      <c r="AE40" s="16"/>
      <c r="AF40" s="16"/>
      <c r="AG40" s="16"/>
      <c r="AH40" s="226"/>
      <c r="AI40" s="16"/>
      <c r="AJ40" s="16"/>
    </row>
    <row r="41" spans="1:37" s="6" customFormat="1" ht="15" customHeight="1" x14ac:dyDescent="0.45">
      <c r="A41" s="219">
        <v>12</v>
      </c>
      <c r="B41" s="262"/>
      <c r="C41" s="263"/>
      <c r="D41" s="244"/>
      <c r="E41" s="245" t="str">
        <f t="shared" si="0"/>
        <v/>
      </c>
      <c r="G41" s="219">
        <v>67</v>
      </c>
      <c r="H41" s="262"/>
      <c r="I41" s="263"/>
      <c r="J41" s="244"/>
      <c r="K41" s="245" t="str">
        <f t="shared" si="1"/>
        <v/>
      </c>
      <c r="M41" s="281" t="s">
        <v>24</v>
      </c>
      <c r="N41" s="282"/>
      <c r="O41" s="133">
        <f t="shared" si="2"/>
        <v>0</v>
      </c>
      <c r="Q41" s="271" t="s">
        <v>16</v>
      </c>
      <c r="R41" s="272"/>
      <c r="S41" s="79"/>
      <c r="Z41" s="16"/>
      <c r="AA41" s="16"/>
      <c r="AB41" s="16"/>
      <c r="AC41" s="16"/>
      <c r="AD41" s="16"/>
      <c r="AE41" s="16"/>
      <c r="AF41" s="16"/>
      <c r="AG41" s="16"/>
      <c r="AH41" s="226"/>
      <c r="AI41" s="16"/>
      <c r="AJ41" s="16"/>
    </row>
    <row r="42" spans="1:37" s="6" customFormat="1" ht="15" customHeight="1" x14ac:dyDescent="0.45">
      <c r="A42" s="219">
        <v>13</v>
      </c>
      <c r="B42" s="262"/>
      <c r="C42" s="263"/>
      <c r="D42" s="244"/>
      <c r="E42" s="245" t="str">
        <f t="shared" si="0"/>
        <v/>
      </c>
      <c r="G42" s="219">
        <v>68</v>
      </c>
      <c r="H42" s="262"/>
      <c r="I42" s="263"/>
      <c r="J42" s="244"/>
      <c r="K42" s="245" t="str">
        <f t="shared" si="1"/>
        <v/>
      </c>
      <c r="M42" s="281" t="s">
        <v>25</v>
      </c>
      <c r="N42" s="282"/>
      <c r="O42" s="133">
        <f t="shared" si="2"/>
        <v>0</v>
      </c>
      <c r="Q42" s="271" t="s">
        <v>17</v>
      </c>
      <c r="R42" s="272"/>
      <c r="S42" s="79"/>
      <c r="Z42" s="16"/>
      <c r="AA42" s="16"/>
      <c r="AB42" s="16"/>
      <c r="AC42" s="16"/>
      <c r="AD42" s="16"/>
      <c r="AE42" s="16"/>
      <c r="AF42" s="16"/>
      <c r="AG42" s="16"/>
      <c r="AH42" s="226"/>
      <c r="AI42" s="16"/>
      <c r="AJ42" s="16"/>
    </row>
    <row r="43" spans="1:37" s="6" customFormat="1" ht="15" customHeight="1" x14ac:dyDescent="0.45">
      <c r="A43" s="219">
        <v>14</v>
      </c>
      <c r="B43" s="262"/>
      <c r="C43" s="263"/>
      <c r="D43" s="244"/>
      <c r="E43" s="245" t="str">
        <f t="shared" si="0"/>
        <v/>
      </c>
      <c r="G43" s="219">
        <v>69</v>
      </c>
      <c r="H43" s="262"/>
      <c r="I43" s="263"/>
      <c r="J43" s="244"/>
      <c r="K43" s="245" t="str">
        <f t="shared" si="1"/>
        <v/>
      </c>
      <c r="M43" s="281" t="s">
        <v>9</v>
      </c>
      <c r="N43" s="282"/>
      <c r="O43" s="133">
        <f t="shared" si="2"/>
        <v>0</v>
      </c>
      <c r="Q43" s="271" t="s">
        <v>5</v>
      </c>
      <c r="R43" s="272"/>
      <c r="S43" s="79"/>
      <c r="Z43" s="16"/>
      <c r="AA43" s="16"/>
      <c r="AB43" s="16"/>
      <c r="AC43" s="16"/>
      <c r="AD43" s="16"/>
      <c r="AE43" s="16"/>
      <c r="AF43" s="16"/>
      <c r="AG43" s="16"/>
      <c r="AH43" s="226"/>
      <c r="AI43" s="16"/>
      <c r="AJ43" s="16"/>
    </row>
    <row r="44" spans="1:37" s="6" customFormat="1" ht="15" customHeight="1" x14ac:dyDescent="0.45">
      <c r="A44" s="219">
        <v>15</v>
      </c>
      <c r="B44" s="262"/>
      <c r="C44" s="263"/>
      <c r="D44" s="244"/>
      <c r="E44" s="245" t="str">
        <f t="shared" si="0"/>
        <v/>
      </c>
      <c r="G44" s="219">
        <v>70</v>
      </c>
      <c r="H44" s="262"/>
      <c r="I44" s="263"/>
      <c r="J44" s="244"/>
      <c r="K44" s="245" t="str">
        <f t="shared" si="1"/>
        <v/>
      </c>
      <c r="M44" s="281" t="s">
        <v>26</v>
      </c>
      <c r="N44" s="282"/>
      <c r="O44" s="133">
        <f t="shared" si="2"/>
        <v>0</v>
      </c>
      <c r="Q44" s="271" t="s">
        <v>37</v>
      </c>
      <c r="R44" s="272"/>
      <c r="S44" s="79"/>
      <c r="Z44" s="16"/>
      <c r="AA44" s="16"/>
      <c r="AB44" s="16"/>
      <c r="AC44" s="16"/>
      <c r="AD44" s="16"/>
      <c r="AE44" s="16"/>
      <c r="AF44" s="16"/>
      <c r="AG44" s="16"/>
      <c r="AH44" s="226"/>
      <c r="AI44" s="16"/>
      <c r="AJ44" s="16"/>
    </row>
    <row r="45" spans="1:37" s="6" customFormat="1" ht="15" customHeight="1" x14ac:dyDescent="0.45">
      <c r="A45" s="219">
        <v>16</v>
      </c>
      <c r="B45" s="262"/>
      <c r="C45" s="263"/>
      <c r="D45" s="244"/>
      <c r="E45" s="245" t="str">
        <f t="shared" si="0"/>
        <v/>
      </c>
      <c r="G45" s="219">
        <v>71</v>
      </c>
      <c r="H45" s="262"/>
      <c r="I45" s="263"/>
      <c r="J45" s="244"/>
      <c r="K45" s="245" t="str">
        <f t="shared" si="1"/>
        <v/>
      </c>
      <c r="M45" s="281" t="s">
        <v>27</v>
      </c>
      <c r="N45" s="282"/>
      <c r="O45" s="133">
        <f t="shared" si="2"/>
        <v>0</v>
      </c>
      <c r="Q45" s="271" t="s">
        <v>18</v>
      </c>
      <c r="R45" s="272"/>
      <c r="S45" s="79"/>
      <c r="Z45" s="16"/>
      <c r="AA45" s="16"/>
      <c r="AB45" s="16"/>
      <c r="AC45" s="16"/>
      <c r="AD45" s="16"/>
      <c r="AE45" s="16"/>
      <c r="AF45" s="16"/>
      <c r="AG45" s="16"/>
      <c r="AH45" s="226"/>
      <c r="AI45" s="16"/>
      <c r="AJ45" s="16"/>
    </row>
    <row r="46" spans="1:37" s="6" customFormat="1" ht="15" customHeight="1" x14ac:dyDescent="0.45">
      <c r="A46" s="219">
        <v>17</v>
      </c>
      <c r="B46" s="262"/>
      <c r="C46" s="263"/>
      <c r="D46" s="244"/>
      <c r="E46" s="245" t="str">
        <f t="shared" si="0"/>
        <v/>
      </c>
      <c r="G46" s="219">
        <v>72</v>
      </c>
      <c r="H46" s="262"/>
      <c r="I46" s="263"/>
      <c r="J46" s="244"/>
      <c r="K46" s="245" t="str">
        <f t="shared" si="1"/>
        <v/>
      </c>
      <c r="Q46" s="271" t="s">
        <v>19</v>
      </c>
      <c r="R46" s="272"/>
      <c r="S46" s="79"/>
      <c r="Z46" s="16"/>
      <c r="AA46" s="16"/>
      <c r="AB46" s="16"/>
      <c r="AC46" s="16"/>
      <c r="AD46" s="16"/>
      <c r="AE46" s="16"/>
      <c r="AF46" s="16"/>
      <c r="AG46" s="16"/>
      <c r="AH46" s="226"/>
      <c r="AI46" s="16"/>
      <c r="AJ46" s="16"/>
    </row>
    <row r="47" spans="1:37" s="6" customFormat="1" ht="15" customHeight="1" x14ac:dyDescent="0.45">
      <c r="A47" s="219">
        <v>18</v>
      </c>
      <c r="B47" s="262"/>
      <c r="C47" s="263"/>
      <c r="D47" s="244"/>
      <c r="E47" s="245" t="str">
        <f t="shared" si="0"/>
        <v/>
      </c>
      <c r="G47" s="219">
        <v>73</v>
      </c>
      <c r="H47" s="262"/>
      <c r="I47" s="263"/>
      <c r="J47" s="244"/>
      <c r="K47" s="245" t="str">
        <f t="shared" si="1"/>
        <v/>
      </c>
      <c r="Q47" s="271" t="s">
        <v>6</v>
      </c>
      <c r="R47" s="272"/>
      <c r="S47" s="79"/>
      <c r="Z47" s="16"/>
      <c r="AA47" s="16"/>
      <c r="AB47" s="16"/>
      <c r="AC47" s="16"/>
      <c r="AD47" s="16"/>
      <c r="AE47" s="16"/>
      <c r="AI47" s="16"/>
    </row>
    <row r="48" spans="1:37" s="6" customFormat="1" ht="15" customHeight="1" x14ac:dyDescent="0.45">
      <c r="A48" s="219">
        <v>19</v>
      </c>
      <c r="B48" s="262"/>
      <c r="C48" s="263"/>
      <c r="D48" s="244"/>
      <c r="E48" s="245" t="str">
        <f t="shared" si="0"/>
        <v/>
      </c>
      <c r="G48" s="219">
        <v>74</v>
      </c>
      <c r="H48" s="262"/>
      <c r="I48" s="263"/>
      <c r="J48" s="244"/>
      <c r="K48" s="245" t="str">
        <f t="shared" si="1"/>
        <v/>
      </c>
      <c r="M48" s="269" t="s">
        <v>10</v>
      </c>
      <c r="N48" s="270"/>
      <c r="O48" s="254">
        <f>SUM(O28:O45)</f>
        <v>0</v>
      </c>
      <c r="Q48" s="271" t="s">
        <v>38</v>
      </c>
      <c r="R48" s="272"/>
      <c r="S48" s="79"/>
    </row>
    <row r="49" spans="1:19" s="6" customFormat="1" ht="15" customHeight="1" x14ac:dyDescent="0.45">
      <c r="A49" s="219">
        <v>20</v>
      </c>
      <c r="B49" s="262"/>
      <c r="C49" s="263"/>
      <c r="D49" s="244"/>
      <c r="E49" s="245" t="str">
        <f t="shared" si="0"/>
        <v/>
      </c>
      <c r="G49" s="219">
        <v>75</v>
      </c>
      <c r="H49" s="262"/>
      <c r="I49" s="263"/>
      <c r="J49" s="244"/>
      <c r="K49" s="245" t="str">
        <f t="shared" si="1"/>
        <v/>
      </c>
      <c r="Q49" s="271" t="s">
        <v>20</v>
      </c>
      <c r="R49" s="272"/>
      <c r="S49" s="79"/>
    </row>
    <row r="50" spans="1:19" s="6" customFormat="1" ht="15" customHeight="1" x14ac:dyDescent="0.45">
      <c r="A50" s="219">
        <v>21</v>
      </c>
      <c r="B50" s="262"/>
      <c r="C50" s="263"/>
      <c r="D50" s="244"/>
      <c r="E50" s="245" t="str">
        <f t="shared" si="0"/>
        <v/>
      </c>
      <c r="G50" s="219">
        <v>76</v>
      </c>
      <c r="H50" s="262"/>
      <c r="I50" s="263"/>
      <c r="J50" s="244"/>
      <c r="K50" s="245" t="str">
        <f t="shared" si="1"/>
        <v/>
      </c>
      <c r="M50" s="267" t="s">
        <v>11</v>
      </c>
      <c r="N50" s="268"/>
      <c r="O50" s="255">
        <f>O28+O31+O34+O37+O40+O43</f>
        <v>0</v>
      </c>
      <c r="Q50" s="271" t="s">
        <v>21</v>
      </c>
      <c r="R50" s="272"/>
      <c r="S50" s="79"/>
    </row>
    <row r="51" spans="1:19" s="6" customFormat="1" ht="15" customHeight="1" x14ac:dyDescent="0.45">
      <c r="A51" s="219">
        <v>22</v>
      </c>
      <c r="B51" s="262"/>
      <c r="C51" s="263"/>
      <c r="D51" s="244"/>
      <c r="E51" s="245" t="str">
        <f t="shared" si="0"/>
        <v/>
      </c>
      <c r="G51" s="219">
        <v>77</v>
      </c>
      <c r="H51" s="262"/>
      <c r="I51" s="263"/>
      <c r="J51" s="244"/>
      <c r="K51" s="245" t="str">
        <f t="shared" si="1"/>
        <v/>
      </c>
      <c r="M51" s="267" t="s">
        <v>12</v>
      </c>
      <c r="N51" s="268"/>
      <c r="O51" s="255">
        <f>O29+O32+O35+O38+O41+O44</f>
        <v>0</v>
      </c>
      <c r="Q51" s="271" t="s">
        <v>7</v>
      </c>
      <c r="R51" s="272"/>
      <c r="S51" s="79"/>
    </row>
    <row r="52" spans="1:19" s="6" customFormat="1" ht="15" customHeight="1" x14ac:dyDescent="0.45">
      <c r="A52" s="219">
        <v>23</v>
      </c>
      <c r="B52" s="262"/>
      <c r="C52" s="263"/>
      <c r="D52" s="244"/>
      <c r="E52" s="245" t="str">
        <f t="shared" si="0"/>
        <v/>
      </c>
      <c r="G52" s="219">
        <v>78</v>
      </c>
      <c r="H52" s="262"/>
      <c r="I52" s="263"/>
      <c r="J52" s="244"/>
      <c r="K52" s="245" t="str">
        <f t="shared" si="1"/>
        <v/>
      </c>
      <c r="M52" s="267" t="s">
        <v>13</v>
      </c>
      <c r="N52" s="268"/>
      <c r="O52" s="255">
        <f>O30+O33+O36+O39+O42+O45</f>
        <v>0</v>
      </c>
      <c r="Q52" s="271" t="s">
        <v>39</v>
      </c>
      <c r="R52" s="272"/>
      <c r="S52" s="79"/>
    </row>
    <row r="53" spans="1:19" s="6" customFormat="1" ht="15" customHeight="1" x14ac:dyDescent="0.45">
      <c r="A53" s="219">
        <v>24</v>
      </c>
      <c r="B53" s="262"/>
      <c r="C53" s="263"/>
      <c r="D53" s="244"/>
      <c r="E53" s="245" t="str">
        <f t="shared" si="0"/>
        <v/>
      </c>
      <c r="G53" s="219">
        <v>79</v>
      </c>
      <c r="H53" s="262"/>
      <c r="I53" s="263"/>
      <c r="J53" s="244"/>
      <c r="K53" s="245" t="str">
        <f t="shared" si="1"/>
        <v/>
      </c>
      <c r="M53" s="265" t="s">
        <v>14</v>
      </c>
      <c r="N53" s="266"/>
      <c r="O53" s="256">
        <f>SUM(O50:O52)</f>
        <v>0</v>
      </c>
      <c r="Q53" s="271" t="s">
        <v>22</v>
      </c>
      <c r="R53" s="272"/>
      <c r="S53" s="79"/>
    </row>
    <row r="54" spans="1:19" s="6" customFormat="1" ht="15" customHeight="1" x14ac:dyDescent="0.45">
      <c r="A54" s="219">
        <v>25</v>
      </c>
      <c r="B54" s="262"/>
      <c r="C54" s="263"/>
      <c r="D54" s="244"/>
      <c r="E54" s="245" t="str">
        <f t="shared" si="0"/>
        <v/>
      </c>
      <c r="G54" s="219">
        <v>80</v>
      </c>
      <c r="H54" s="262"/>
      <c r="I54" s="263"/>
      <c r="J54" s="244"/>
      <c r="K54" s="245" t="str">
        <f t="shared" si="1"/>
        <v/>
      </c>
      <c r="M54" s="275" t="s">
        <v>15</v>
      </c>
      <c r="N54" s="276"/>
      <c r="O54" s="279">
        <f>COUNTA(B28:C82)+COUNTA(H28:I82)</f>
        <v>0</v>
      </c>
      <c r="Q54" s="271" t="s">
        <v>23</v>
      </c>
      <c r="R54" s="272"/>
      <c r="S54" s="79"/>
    </row>
    <row r="55" spans="1:19" s="6" customFormat="1" ht="15" customHeight="1" x14ac:dyDescent="0.45">
      <c r="A55" s="219">
        <v>26</v>
      </c>
      <c r="B55" s="262"/>
      <c r="C55" s="263"/>
      <c r="D55" s="244"/>
      <c r="E55" s="245" t="str">
        <f t="shared" si="0"/>
        <v/>
      </c>
      <c r="G55" s="219">
        <v>81</v>
      </c>
      <c r="H55" s="262"/>
      <c r="I55" s="263"/>
      <c r="J55" s="244"/>
      <c r="K55" s="245" t="str">
        <f t="shared" si="1"/>
        <v/>
      </c>
      <c r="M55" s="277"/>
      <c r="N55" s="278"/>
      <c r="O55" s="280"/>
      <c r="Q55" s="271" t="s">
        <v>8</v>
      </c>
      <c r="R55" s="272"/>
      <c r="S55" s="79"/>
    </row>
    <row r="56" spans="1:19" s="6" customFormat="1" ht="15" customHeight="1" x14ac:dyDescent="0.45">
      <c r="A56" s="219">
        <v>27</v>
      </c>
      <c r="B56" s="262"/>
      <c r="C56" s="263"/>
      <c r="D56" s="244"/>
      <c r="E56" s="245" t="str">
        <f t="shared" si="0"/>
        <v/>
      </c>
      <c r="G56" s="219">
        <v>82</v>
      </c>
      <c r="H56" s="262"/>
      <c r="I56" s="263"/>
      <c r="J56" s="244"/>
      <c r="K56" s="245" t="str">
        <f t="shared" si="1"/>
        <v/>
      </c>
      <c r="M56" s="273" t="s">
        <v>28</v>
      </c>
      <c r="N56" s="273"/>
      <c r="O56" s="274">
        <f>SUM(K74:K82)</f>
        <v>0</v>
      </c>
      <c r="Q56" s="271" t="s">
        <v>40</v>
      </c>
      <c r="R56" s="272"/>
      <c r="S56" s="79"/>
    </row>
    <row r="57" spans="1:19" s="6" customFormat="1" ht="15" customHeight="1" x14ac:dyDescent="0.45">
      <c r="A57" s="219">
        <v>28</v>
      </c>
      <c r="B57" s="262"/>
      <c r="C57" s="263"/>
      <c r="D57" s="244"/>
      <c r="E57" s="245" t="str">
        <f t="shared" si="0"/>
        <v/>
      </c>
      <c r="G57" s="219">
        <v>83</v>
      </c>
      <c r="H57" s="262"/>
      <c r="I57" s="263"/>
      <c r="J57" s="244"/>
      <c r="K57" s="245" t="str">
        <f t="shared" si="1"/>
        <v/>
      </c>
      <c r="M57" s="273"/>
      <c r="N57" s="273"/>
      <c r="O57" s="274"/>
      <c r="Q57" s="271" t="s">
        <v>24</v>
      </c>
      <c r="R57" s="272"/>
      <c r="S57" s="79"/>
    </row>
    <row r="58" spans="1:19" s="6" customFormat="1" ht="15" customHeight="1" x14ac:dyDescent="0.45">
      <c r="A58" s="219">
        <v>29</v>
      </c>
      <c r="B58" s="262"/>
      <c r="C58" s="263"/>
      <c r="D58" s="244"/>
      <c r="E58" s="245" t="str">
        <f t="shared" si="0"/>
        <v/>
      </c>
      <c r="G58" s="219">
        <v>84</v>
      </c>
      <c r="H58" s="262"/>
      <c r="I58" s="263"/>
      <c r="J58" s="244"/>
      <c r="K58" s="245" t="str">
        <f t="shared" si="1"/>
        <v/>
      </c>
      <c r="Q58" s="271" t="s">
        <v>9</v>
      </c>
      <c r="R58" s="272"/>
      <c r="S58" s="79"/>
    </row>
    <row r="59" spans="1:19" s="6" customFormat="1" ht="15" customHeight="1" x14ac:dyDescent="0.45">
      <c r="A59" s="219">
        <v>30</v>
      </c>
      <c r="B59" s="262"/>
      <c r="C59" s="263"/>
      <c r="D59" s="244"/>
      <c r="E59" s="245" t="str">
        <f t="shared" si="0"/>
        <v/>
      </c>
      <c r="G59" s="219">
        <v>85</v>
      </c>
      <c r="H59" s="262"/>
      <c r="I59" s="263"/>
      <c r="J59" s="244"/>
      <c r="K59" s="245" t="str">
        <f t="shared" si="1"/>
        <v/>
      </c>
      <c r="Q59" s="271" t="s">
        <v>41</v>
      </c>
      <c r="R59" s="272"/>
      <c r="S59" s="79"/>
    </row>
    <row r="60" spans="1:19" s="6" customFormat="1" ht="15" customHeight="1" x14ac:dyDescent="0.45">
      <c r="A60" s="219">
        <v>31</v>
      </c>
      <c r="B60" s="262"/>
      <c r="C60" s="263"/>
      <c r="D60" s="244"/>
      <c r="E60" s="245" t="str">
        <f t="shared" si="0"/>
        <v/>
      </c>
      <c r="G60" s="219">
        <v>86</v>
      </c>
      <c r="H60" s="262"/>
      <c r="I60" s="263"/>
      <c r="J60" s="244"/>
      <c r="K60" s="245" t="str">
        <f t="shared" si="1"/>
        <v/>
      </c>
      <c r="P60" s="257"/>
      <c r="Q60" s="271" t="s">
        <v>26</v>
      </c>
      <c r="R60" s="272"/>
      <c r="S60" s="79"/>
    </row>
    <row r="61" spans="1:19" s="6" customFormat="1" ht="15" customHeight="1" x14ac:dyDescent="0.45">
      <c r="A61" s="219">
        <v>32</v>
      </c>
      <c r="B61" s="262"/>
      <c r="C61" s="263"/>
      <c r="D61" s="244"/>
      <c r="E61" s="245" t="str">
        <f t="shared" si="0"/>
        <v/>
      </c>
      <c r="G61" s="219">
        <v>87</v>
      </c>
      <c r="H61" s="262"/>
      <c r="I61" s="263"/>
      <c r="J61" s="244"/>
      <c r="K61" s="245" t="str">
        <f t="shared" si="1"/>
        <v/>
      </c>
      <c r="L61" s="258"/>
      <c r="P61" s="257"/>
      <c r="Q61" s="271" t="s">
        <v>27</v>
      </c>
      <c r="R61" s="272"/>
      <c r="S61" s="79"/>
    </row>
    <row r="62" spans="1:19" s="6" customFormat="1" ht="15" customHeight="1" x14ac:dyDescent="0.45">
      <c r="A62" s="219">
        <v>33</v>
      </c>
      <c r="B62" s="262"/>
      <c r="C62" s="263"/>
      <c r="D62" s="244"/>
      <c r="E62" s="245" t="str">
        <f t="shared" si="0"/>
        <v/>
      </c>
      <c r="G62" s="219">
        <v>88</v>
      </c>
      <c r="H62" s="262"/>
      <c r="I62" s="263"/>
      <c r="J62" s="244"/>
      <c r="K62" s="245" t="str">
        <f t="shared" si="1"/>
        <v/>
      </c>
    </row>
    <row r="63" spans="1:19" s="6" customFormat="1" ht="15" customHeight="1" x14ac:dyDescent="0.45">
      <c r="A63" s="219">
        <v>34</v>
      </c>
      <c r="B63" s="262"/>
      <c r="C63" s="263"/>
      <c r="D63" s="244"/>
      <c r="E63" s="245" t="str">
        <f t="shared" si="0"/>
        <v/>
      </c>
      <c r="G63" s="219">
        <v>89</v>
      </c>
      <c r="H63" s="262"/>
      <c r="I63" s="263"/>
      <c r="J63" s="244"/>
      <c r="K63" s="245" t="str">
        <f t="shared" si="1"/>
        <v/>
      </c>
      <c r="Q63" s="269" t="s">
        <v>10</v>
      </c>
      <c r="R63" s="270"/>
      <c r="S63" s="254">
        <f>SUM(S39:S62)</f>
        <v>0</v>
      </c>
    </row>
    <row r="64" spans="1:19" s="6" customFormat="1" ht="15" customHeight="1" x14ac:dyDescent="0.45">
      <c r="A64" s="219">
        <v>35</v>
      </c>
      <c r="B64" s="262"/>
      <c r="C64" s="263"/>
      <c r="D64" s="244"/>
      <c r="E64" s="245" t="str">
        <f t="shared" si="0"/>
        <v/>
      </c>
      <c r="G64" s="219">
        <v>90</v>
      </c>
      <c r="H64" s="262"/>
      <c r="I64" s="263"/>
      <c r="J64" s="244"/>
      <c r="K64" s="245" t="str">
        <f t="shared" si="1"/>
        <v/>
      </c>
      <c r="O64" s="259"/>
      <c r="Q64" s="1"/>
      <c r="R64" s="1"/>
    </row>
    <row r="65" spans="1:37" s="6" customFormat="1" ht="15" customHeight="1" x14ac:dyDescent="0.45">
      <c r="A65" s="219">
        <v>36</v>
      </c>
      <c r="B65" s="262"/>
      <c r="C65" s="263"/>
      <c r="D65" s="244"/>
      <c r="E65" s="245" t="str">
        <f t="shared" si="0"/>
        <v/>
      </c>
      <c r="G65" s="219">
        <v>91</v>
      </c>
      <c r="H65" s="262"/>
      <c r="I65" s="263"/>
      <c r="J65" s="244"/>
      <c r="K65" s="245" t="str">
        <f t="shared" si="1"/>
        <v/>
      </c>
      <c r="O65" s="259"/>
      <c r="Q65" s="267" t="s">
        <v>11</v>
      </c>
      <c r="R65" s="268"/>
      <c r="S65" s="255">
        <f>S39+S43+S47+S51+S55+S58</f>
        <v>0</v>
      </c>
    </row>
    <row r="66" spans="1:37" s="6" customFormat="1" ht="15" customHeight="1" x14ac:dyDescent="0.45">
      <c r="A66" s="219">
        <v>37</v>
      </c>
      <c r="B66" s="262"/>
      <c r="C66" s="263"/>
      <c r="D66" s="244"/>
      <c r="E66" s="245" t="str">
        <f t="shared" si="0"/>
        <v/>
      </c>
      <c r="G66" s="219">
        <v>92</v>
      </c>
      <c r="H66" s="262"/>
      <c r="I66" s="263"/>
      <c r="J66" s="244"/>
      <c r="K66" s="245" t="str">
        <f t="shared" si="1"/>
        <v/>
      </c>
      <c r="O66" s="259"/>
      <c r="Q66" s="267" t="s">
        <v>42</v>
      </c>
      <c r="R66" s="268"/>
      <c r="S66" s="255">
        <f>S40+S44+S48+S52+S56+S59</f>
        <v>0</v>
      </c>
    </row>
    <row r="67" spans="1:37" s="6" customFormat="1" ht="15" customHeight="1" x14ac:dyDescent="0.45">
      <c r="A67" s="219">
        <v>38</v>
      </c>
      <c r="B67" s="262"/>
      <c r="C67" s="263"/>
      <c r="D67" s="244"/>
      <c r="E67" s="245" t="str">
        <f t="shared" si="0"/>
        <v/>
      </c>
      <c r="G67" s="219">
        <v>93</v>
      </c>
      <c r="H67" s="262"/>
      <c r="I67" s="263"/>
      <c r="J67" s="244"/>
      <c r="K67" s="245" t="str">
        <f t="shared" si="1"/>
        <v/>
      </c>
      <c r="O67" s="259"/>
      <c r="Q67" s="267" t="s">
        <v>12</v>
      </c>
      <c r="R67" s="268"/>
      <c r="S67" s="255">
        <f>S41+S45+S49+S53+S57+S60</f>
        <v>0</v>
      </c>
    </row>
    <row r="68" spans="1:37" s="6" customFormat="1" ht="15" customHeight="1" x14ac:dyDescent="0.45">
      <c r="A68" s="219">
        <v>39</v>
      </c>
      <c r="B68" s="262"/>
      <c r="C68" s="263"/>
      <c r="D68" s="244"/>
      <c r="E68" s="245" t="str">
        <f t="shared" si="0"/>
        <v/>
      </c>
      <c r="G68" s="219">
        <v>94</v>
      </c>
      <c r="H68" s="262"/>
      <c r="I68" s="263"/>
      <c r="J68" s="244"/>
      <c r="K68" s="245" t="str">
        <f t="shared" si="1"/>
        <v/>
      </c>
      <c r="O68" s="259"/>
      <c r="Q68" s="267" t="s">
        <v>13</v>
      </c>
      <c r="R68" s="268"/>
      <c r="S68" s="255">
        <f>S42+S46+S50+S54+S58+S61</f>
        <v>0</v>
      </c>
    </row>
    <row r="69" spans="1:37" s="6" customFormat="1" ht="15" customHeight="1" x14ac:dyDescent="0.45">
      <c r="A69" s="219">
        <v>40</v>
      </c>
      <c r="B69" s="262"/>
      <c r="C69" s="263"/>
      <c r="D69" s="244"/>
      <c r="E69" s="245" t="str">
        <f t="shared" si="0"/>
        <v/>
      </c>
      <c r="G69" s="219">
        <v>95</v>
      </c>
      <c r="H69" s="262"/>
      <c r="I69" s="263"/>
      <c r="J69" s="244"/>
      <c r="K69" s="245" t="str">
        <f t="shared" si="1"/>
        <v/>
      </c>
      <c r="O69" s="259"/>
      <c r="Q69" s="265" t="s">
        <v>35</v>
      </c>
      <c r="R69" s="266"/>
      <c r="S69" s="256">
        <f>SUM(S65:S68)</f>
        <v>0</v>
      </c>
    </row>
    <row r="70" spans="1:37" s="6" customFormat="1" ht="15" customHeight="1" x14ac:dyDescent="0.45">
      <c r="A70" s="219">
        <v>41</v>
      </c>
      <c r="B70" s="262"/>
      <c r="C70" s="263"/>
      <c r="D70" s="244"/>
      <c r="E70" s="245" t="str">
        <f t="shared" si="0"/>
        <v/>
      </c>
      <c r="G70" s="219">
        <v>96</v>
      </c>
      <c r="H70" s="262"/>
      <c r="I70" s="263"/>
      <c r="J70" s="244"/>
      <c r="K70" s="245" t="str">
        <f t="shared" si="1"/>
        <v/>
      </c>
      <c r="O70" s="259"/>
    </row>
    <row r="71" spans="1:37" s="6" customFormat="1" ht="15" customHeight="1" x14ac:dyDescent="0.45">
      <c r="A71" s="219">
        <v>42</v>
      </c>
      <c r="B71" s="262"/>
      <c r="C71" s="263"/>
      <c r="D71" s="244"/>
      <c r="E71" s="245" t="str">
        <f t="shared" si="0"/>
        <v/>
      </c>
      <c r="G71" s="219">
        <v>97</v>
      </c>
      <c r="H71" s="262"/>
      <c r="I71" s="263"/>
      <c r="J71" s="244"/>
      <c r="K71" s="245" t="str">
        <f t="shared" si="1"/>
        <v/>
      </c>
      <c r="P71" s="260"/>
    </row>
    <row r="72" spans="1:37" s="6" customFormat="1" ht="15" customHeight="1" x14ac:dyDescent="0.45">
      <c r="A72" s="219">
        <v>43</v>
      </c>
      <c r="B72" s="262"/>
      <c r="C72" s="263"/>
      <c r="D72" s="244"/>
      <c r="E72" s="245" t="str">
        <f t="shared" si="0"/>
        <v/>
      </c>
      <c r="G72" s="219">
        <v>98</v>
      </c>
      <c r="H72" s="262"/>
      <c r="I72" s="263"/>
      <c r="J72" s="244"/>
      <c r="K72" s="245" t="str">
        <f t="shared" si="1"/>
        <v/>
      </c>
      <c r="P72" s="260"/>
    </row>
    <row r="73" spans="1:37" s="6" customFormat="1" ht="15" customHeight="1" x14ac:dyDescent="0.45">
      <c r="A73" s="219">
        <v>44</v>
      </c>
      <c r="B73" s="262"/>
      <c r="C73" s="263"/>
      <c r="D73" s="244"/>
      <c r="E73" s="245" t="str">
        <f t="shared" si="0"/>
        <v/>
      </c>
      <c r="G73" s="219">
        <v>99</v>
      </c>
      <c r="H73" s="262"/>
      <c r="I73" s="263"/>
      <c r="J73" s="244"/>
      <c r="K73" s="245" t="str">
        <f t="shared" si="1"/>
        <v/>
      </c>
      <c r="P73" s="260"/>
    </row>
    <row r="74" spans="1:37" s="6" customFormat="1" ht="15" customHeight="1" x14ac:dyDescent="0.45">
      <c r="A74" s="219">
        <v>45</v>
      </c>
      <c r="B74" s="262"/>
      <c r="C74" s="263"/>
      <c r="D74" s="244"/>
      <c r="E74" s="245" t="str">
        <f t="shared" si="0"/>
        <v/>
      </c>
      <c r="G74" s="264" t="s">
        <v>29</v>
      </c>
      <c r="H74" s="262"/>
      <c r="I74" s="263"/>
      <c r="J74" s="244"/>
      <c r="K74" s="245" t="str">
        <f t="shared" si="1"/>
        <v/>
      </c>
      <c r="P74" s="260"/>
      <c r="AF74" s="225"/>
      <c r="AG74" s="225"/>
      <c r="AJ74" s="225"/>
      <c r="AK74" s="225"/>
    </row>
    <row r="75" spans="1:37" ht="15" customHeight="1" x14ac:dyDescent="0.45">
      <c r="A75" s="219">
        <v>46</v>
      </c>
      <c r="B75" s="262"/>
      <c r="C75" s="263"/>
      <c r="D75" s="244"/>
      <c r="E75" s="245" t="str">
        <f t="shared" si="0"/>
        <v/>
      </c>
      <c r="G75" s="264"/>
      <c r="H75" s="262"/>
      <c r="I75" s="263"/>
      <c r="J75" s="244"/>
      <c r="K75" s="245" t="str">
        <f t="shared" si="1"/>
        <v/>
      </c>
      <c r="L75" s="6"/>
      <c r="M75" s="11"/>
      <c r="N75" s="6"/>
      <c r="O75" s="6"/>
      <c r="P75" s="6"/>
      <c r="T75" s="6"/>
    </row>
    <row r="76" spans="1:37" ht="15" customHeight="1" x14ac:dyDescent="0.3">
      <c r="A76" s="219">
        <v>47</v>
      </c>
      <c r="B76" s="262"/>
      <c r="C76" s="263"/>
      <c r="D76" s="244"/>
      <c r="E76" s="245" t="str">
        <f t="shared" si="0"/>
        <v/>
      </c>
      <c r="G76" s="264"/>
      <c r="H76" s="262"/>
      <c r="I76" s="263"/>
      <c r="J76" s="244"/>
      <c r="K76" s="245" t="str">
        <f t="shared" si="1"/>
        <v/>
      </c>
    </row>
    <row r="77" spans="1:37" ht="15" customHeight="1" x14ac:dyDescent="0.3">
      <c r="A77" s="219">
        <v>48</v>
      </c>
      <c r="B77" s="262"/>
      <c r="C77" s="263"/>
      <c r="D77" s="244"/>
      <c r="E77" s="245" t="str">
        <f t="shared" si="0"/>
        <v/>
      </c>
      <c r="G77" s="264"/>
      <c r="H77" s="262"/>
      <c r="I77" s="263"/>
      <c r="J77" s="244"/>
      <c r="K77" s="245" t="str">
        <f t="shared" si="1"/>
        <v/>
      </c>
    </row>
    <row r="78" spans="1:37" ht="15" customHeight="1" x14ac:dyDescent="0.3">
      <c r="A78" s="219">
        <v>49</v>
      </c>
      <c r="B78" s="262"/>
      <c r="C78" s="263"/>
      <c r="D78" s="244"/>
      <c r="E78" s="245" t="str">
        <f t="shared" si="0"/>
        <v/>
      </c>
      <c r="G78" s="264"/>
      <c r="H78" s="262"/>
      <c r="I78" s="263"/>
      <c r="J78" s="244"/>
      <c r="K78" s="245" t="str">
        <f t="shared" si="1"/>
        <v/>
      </c>
    </row>
    <row r="79" spans="1:37" ht="15" customHeight="1" x14ac:dyDescent="0.3">
      <c r="A79" s="219">
        <v>50</v>
      </c>
      <c r="B79" s="262"/>
      <c r="C79" s="263"/>
      <c r="D79" s="244"/>
      <c r="E79" s="245" t="str">
        <f t="shared" si="0"/>
        <v/>
      </c>
      <c r="G79" s="264"/>
      <c r="H79" s="262"/>
      <c r="I79" s="263"/>
      <c r="J79" s="244"/>
      <c r="K79" s="245" t="str">
        <f t="shared" si="1"/>
        <v/>
      </c>
    </row>
    <row r="80" spans="1:37" ht="15" customHeight="1" x14ac:dyDescent="0.3">
      <c r="A80" s="219">
        <v>51</v>
      </c>
      <c r="B80" s="262"/>
      <c r="C80" s="263"/>
      <c r="D80" s="244"/>
      <c r="E80" s="245" t="str">
        <f t="shared" si="0"/>
        <v/>
      </c>
      <c r="G80" s="264"/>
      <c r="H80" s="262"/>
      <c r="I80" s="263"/>
      <c r="J80" s="244"/>
      <c r="K80" s="245" t="str">
        <f t="shared" si="1"/>
        <v/>
      </c>
    </row>
    <row r="81" spans="1:11" ht="15" customHeight="1" x14ac:dyDescent="0.3">
      <c r="A81" s="219">
        <v>52</v>
      </c>
      <c r="B81" s="262"/>
      <c r="C81" s="263"/>
      <c r="D81" s="244"/>
      <c r="E81" s="245" t="str">
        <f t="shared" si="0"/>
        <v/>
      </c>
      <c r="G81" s="264"/>
      <c r="H81" s="262"/>
      <c r="I81" s="263"/>
      <c r="J81" s="244"/>
      <c r="K81" s="245" t="str">
        <f t="shared" si="1"/>
        <v/>
      </c>
    </row>
    <row r="82" spans="1:11" ht="15" customHeight="1" x14ac:dyDescent="0.3">
      <c r="A82" s="219">
        <v>53</v>
      </c>
      <c r="B82" s="262"/>
      <c r="C82" s="263"/>
      <c r="D82" s="244"/>
      <c r="E82" s="245" t="str">
        <f t="shared" si="0"/>
        <v/>
      </c>
      <c r="G82" s="264"/>
      <c r="H82" s="262"/>
      <c r="I82" s="263"/>
      <c r="J82" s="244"/>
      <c r="K82" s="245" t="str">
        <f t="shared" si="1"/>
        <v/>
      </c>
    </row>
    <row r="83" spans="1:11" ht="18.75" customHeight="1" x14ac:dyDescent="0.5">
      <c r="F83" s="261"/>
      <c r="G83" s="261"/>
      <c r="H83" s="261"/>
      <c r="I83" s="261"/>
      <c r="J83" s="261"/>
      <c r="K83" s="261"/>
    </row>
    <row r="84" spans="1:11" ht="18.75" customHeight="1" x14ac:dyDescent="0.35">
      <c r="F84" s="3"/>
      <c r="G84" s="3"/>
      <c r="H84" s="3"/>
      <c r="I84" s="3"/>
      <c r="J84" s="3"/>
      <c r="K84" s="3"/>
    </row>
    <row r="85" spans="1:11" ht="18.75" customHeight="1" x14ac:dyDescent="0.35">
      <c r="F85" s="3"/>
      <c r="G85" s="3"/>
      <c r="H85" s="3"/>
      <c r="I85" s="3"/>
      <c r="J85" s="3"/>
      <c r="K85" s="3"/>
    </row>
    <row r="86" spans="1:11" ht="18.75" customHeight="1" x14ac:dyDescent="0.35">
      <c r="F86" s="3"/>
      <c r="G86" s="3"/>
      <c r="H86" s="3"/>
      <c r="I86" s="3"/>
      <c r="J86" s="3"/>
      <c r="K86" s="3"/>
    </row>
    <row r="87" spans="1:11" ht="18.75" customHeight="1" x14ac:dyDescent="0.35">
      <c r="F87" s="3"/>
      <c r="G87" s="3"/>
      <c r="H87" s="3"/>
      <c r="I87" s="3"/>
      <c r="J87" s="3"/>
      <c r="K87" s="3"/>
    </row>
    <row r="88" spans="1:11" ht="18.75" customHeight="1" x14ac:dyDescent="0.3"/>
    <row r="89" spans="1:11" ht="18.75" customHeight="1" x14ac:dyDescent="0.3"/>
    <row r="90" spans="1:11" ht="18.75" customHeight="1" x14ac:dyDescent="0.3"/>
    <row r="91" spans="1:11" ht="18.75" customHeight="1" x14ac:dyDescent="0.3"/>
    <row r="92" spans="1:11" ht="18.75" customHeight="1" x14ac:dyDescent="0.3"/>
    <row r="93" spans="1:11" ht="18.75" customHeight="1" x14ac:dyDescent="0.3"/>
    <row r="94" spans="1:11" ht="18.75" customHeight="1" x14ac:dyDescent="0.3"/>
    <row r="95" spans="1:11" ht="18.75" customHeight="1" x14ac:dyDescent="0.3"/>
    <row r="96" spans="1:11" ht="18.75" customHeight="1" x14ac:dyDescent="0.3"/>
    <row r="97" ht="18.75" customHeight="1" x14ac:dyDescent="0.3"/>
  </sheetData>
  <dataConsolidate link="1"/>
  <mergeCells count="223">
    <mergeCell ref="D5:F5"/>
    <mergeCell ref="G5:M5"/>
    <mergeCell ref="D6:F6"/>
    <mergeCell ref="G6:M6"/>
    <mergeCell ref="D7:F7"/>
    <mergeCell ref="G7:M7"/>
    <mergeCell ref="A1:T1"/>
    <mergeCell ref="D2:F2"/>
    <mergeCell ref="G2:M2"/>
    <mergeCell ref="D3:F3"/>
    <mergeCell ref="G3:M3"/>
    <mergeCell ref="D4:F4"/>
    <mergeCell ref="G4:M4"/>
    <mergeCell ref="B14:C14"/>
    <mergeCell ref="D14:H14"/>
    <mergeCell ref="J14:K14"/>
    <mergeCell ref="L14:P14"/>
    <mergeCell ref="B15:C16"/>
    <mergeCell ref="D15:H16"/>
    <mergeCell ref="J15:K16"/>
    <mergeCell ref="L15:P16"/>
    <mergeCell ref="D8:F8"/>
    <mergeCell ref="G8:M8"/>
    <mergeCell ref="D9:F9"/>
    <mergeCell ref="G9:M9"/>
    <mergeCell ref="D10:F10"/>
    <mergeCell ref="G10:M12"/>
    <mergeCell ref="L20:M20"/>
    <mergeCell ref="O20:P20"/>
    <mergeCell ref="D21:E21"/>
    <mergeCell ref="G21:H21"/>
    <mergeCell ref="L21:M21"/>
    <mergeCell ref="O21:P21"/>
    <mergeCell ref="B17:C17"/>
    <mergeCell ref="D17:H17"/>
    <mergeCell ref="J17:K17"/>
    <mergeCell ref="L17:P17"/>
    <mergeCell ref="B18:C21"/>
    <mergeCell ref="D18:H19"/>
    <mergeCell ref="J18:K21"/>
    <mergeCell ref="L18:P19"/>
    <mergeCell ref="D20:E20"/>
    <mergeCell ref="G20:H20"/>
    <mergeCell ref="B28:C28"/>
    <mergeCell ref="H28:I28"/>
    <mergeCell ref="M28:N28"/>
    <mergeCell ref="B29:C29"/>
    <mergeCell ref="H29:I29"/>
    <mergeCell ref="M29:N29"/>
    <mergeCell ref="B22:C22"/>
    <mergeCell ref="D22:H22"/>
    <mergeCell ref="J22:K22"/>
    <mergeCell ref="L22:P22"/>
    <mergeCell ref="A26:O26"/>
    <mergeCell ref="B27:C27"/>
    <mergeCell ref="H27:I27"/>
    <mergeCell ref="M27:N27"/>
    <mergeCell ref="B32:C32"/>
    <mergeCell ref="H32:I32"/>
    <mergeCell ref="M32:N32"/>
    <mergeCell ref="P32:T33"/>
    <mergeCell ref="B33:C33"/>
    <mergeCell ref="H33:I33"/>
    <mergeCell ref="M33:N33"/>
    <mergeCell ref="R29:T30"/>
    <mergeCell ref="B30:C30"/>
    <mergeCell ref="H30:I30"/>
    <mergeCell ref="M30:N30"/>
    <mergeCell ref="B31:C31"/>
    <mergeCell ref="H31:I31"/>
    <mergeCell ref="M31:N31"/>
    <mergeCell ref="P35:S35"/>
    <mergeCell ref="B36:C36"/>
    <mergeCell ref="H36:I36"/>
    <mergeCell ref="M36:N36"/>
    <mergeCell ref="B37:C37"/>
    <mergeCell ref="H37:I37"/>
    <mergeCell ref="M37:N37"/>
    <mergeCell ref="Q37:S37"/>
    <mergeCell ref="B34:C34"/>
    <mergeCell ref="H34:I34"/>
    <mergeCell ref="M34:N34"/>
    <mergeCell ref="B35:C35"/>
    <mergeCell ref="H35:I35"/>
    <mergeCell ref="M35:N35"/>
    <mergeCell ref="B40:C40"/>
    <mergeCell ref="H40:I40"/>
    <mergeCell ref="M40:N40"/>
    <mergeCell ref="Q40:R40"/>
    <mergeCell ref="B41:C41"/>
    <mergeCell ref="H41:I41"/>
    <mergeCell ref="M41:N41"/>
    <mergeCell ref="Q41:R41"/>
    <mergeCell ref="B38:C38"/>
    <mergeCell ref="H38:I38"/>
    <mergeCell ref="M38:N38"/>
    <mergeCell ref="Q38:R38"/>
    <mergeCell ref="B39:C39"/>
    <mergeCell ref="H39:I39"/>
    <mergeCell ref="M39:N39"/>
    <mergeCell ref="Q39:R39"/>
    <mergeCell ref="B44:C44"/>
    <mergeCell ref="H44:I44"/>
    <mergeCell ref="M44:N44"/>
    <mergeCell ref="Q44:R44"/>
    <mergeCell ref="B45:C45"/>
    <mergeCell ref="H45:I45"/>
    <mergeCell ref="M45:N45"/>
    <mergeCell ref="Q45:R45"/>
    <mergeCell ref="B42:C42"/>
    <mergeCell ref="H42:I42"/>
    <mergeCell ref="M42:N42"/>
    <mergeCell ref="Q42:R42"/>
    <mergeCell ref="B43:C43"/>
    <mergeCell ref="H43:I43"/>
    <mergeCell ref="M43:N43"/>
    <mergeCell ref="Q43:R43"/>
    <mergeCell ref="B48:C48"/>
    <mergeCell ref="H48:I48"/>
    <mergeCell ref="M48:N48"/>
    <mergeCell ref="Q48:R48"/>
    <mergeCell ref="B49:C49"/>
    <mergeCell ref="H49:I49"/>
    <mergeCell ref="Q49:R49"/>
    <mergeCell ref="B46:C46"/>
    <mergeCell ref="H46:I46"/>
    <mergeCell ref="Q46:R46"/>
    <mergeCell ref="B47:C47"/>
    <mergeCell ref="H47:I47"/>
    <mergeCell ref="Q47:R47"/>
    <mergeCell ref="B52:C52"/>
    <mergeCell ref="H52:I52"/>
    <mergeCell ref="M52:N52"/>
    <mergeCell ref="Q52:R52"/>
    <mergeCell ref="B53:C53"/>
    <mergeCell ref="H53:I53"/>
    <mergeCell ref="M53:N53"/>
    <mergeCell ref="Q53:R53"/>
    <mergeCell ref="B50:C50"/>
    <mergeCell ref="H50:I50"/>
    <mergeCell ref="M50:N50"/>
    <mergeCell ref="Q50:R50"/>
    <mergeCell ref="B51:C51"/>
    <mergeCell ref="H51:I51"/>
    <mergeCell ref="M51:N51"/>
    <mergeCell ref="Q51:R51"/>
    <mergeCell ref="B56:C56"/>
    <mergeCell ref="H56:I56"/>
    <mergeCell ref="M56:N57"/>
    <mergeCell ref="O56:O57"/>
    <mergeCell ref="Q56:R56"/>
    <mergeCell ref="B57:C57"/>
    <mergeCell ref="H57:I57"/>
    <mergeCell ref="Q57:R57"/>
    <mergeCell ref="B54:C54"/>
    <mergeCell ref="H54:I54"/>
    <mergeCell ref="M54:N55"/>
    <mergeCell ref="O54:O55"/>
    <mergeCell ref="Q54:R54"/>
    <mergeCell ref="B55:C55"/>
    <mergeCell ref="H55:I55"/>
    <mergeCell ref="Q55:R55"/>
    <mergeCell ref="B60:C60"/>
    <mergeCell ref="H60:I60"/>
    <mergeCell ref="Q60:R60"/>
    <mergeCell ref="B61:C61"/>
    <mergeCell ref="H61:I61"/>
    <mergeCell ref="Q61:R61"/>
    <mergeCell ref="B58:C58"/>
    <mergeCell ref="H58:I58"/>
    <mergeCell ref="Q58:R58"/>
    <mergeCell ref="B59:C59"/>
    <mergeCell ref="H59:I59"/>
    <mergeCell ref="Q59:R59"/>
    <mergeCell ref="B65:C65"/>
    <mergeCell ref="H65:I65"/>
    <mergeCell ref="Q65:R65"/>
    <mergeCell ref="B66:C66"/>
    <mergeCell ref="H66:I66"/>
    <mergeCell ref="Q66:R66"/>
    <mergeCell ref="B62:C62"/>
    <mergeCell ref="H62:I62"/>
    <mergeCell ref="B63:C63"/>
    <mergeCell ref="H63:I63"/>
    <mergeCell ref="Q63:R63"/>
    <mergeCell ref="B64:C64"/>
    <mergeCell ref="H64:I64"/>
    <mergeCell ref="B69:C69"/>
    <mergeCell ref="H69:I69"/>
    <mergeCell ref="Q69:R69"/>
    <mergeCell ref="B70:C70"/>
    <mergeCell ref="H70:I70"/>
    <mergeCell ref="B71:C71"/>
    <mergeCell ref="H71:I71"/>
    <mergeCell ref="B67:C67"/>
    <mergeCell ref="H67:I67"/>
    <mergeCell ref="Q67:R67"/>
    <mergeCell ref="B68:C68"/>
    <mergeCell ref="H68:I68"/>
    <mergeCell ref="Q68:R68"/>
    <mergeCell ref="B72:C72"/>
    <mergeCell ref="H72:I72"/>
    <mergeCell ref="B73:C73"/>
    <mergeCell ref="H73:I73"/>
    <mergeCell ref="B74:C74"/>
    <mergeCell ref="G74:G82"/>
    <mergeCell ref="H74:I74"/>
    <mergeCell ref="B75:C75"/>
    <mergeCell ref="H75:I75"/>
    <mergeCell ref="B76:C76"/>
    <mergeCell ref="B80:C80"/>
    <mergeCell ref="H80:I80"/>
    <mergeCell ref="B81:C81"/>
    <mergeCell ref="H81:I81"/>
    <mergeCell ref="B82:C82"/>
    <mergeCell ref="H82:I82"/>
    <mergeCell ref="H76:I76"/>
    <mergeCell ref="B77:C77"/>
    <mergeCell ref="H77:I77"/>
    <mergeCell ref="B78:C78"/>
    <mergeCell ref="H78:I78"/>
    <mergeCell ref="B79:C79"/>
    <mergeCell ref="H79:I79"/>
  </mergeCells>
  <conditionalFormatting sqref="L15:P22">
    <cfRule type="cellIs" dxfId="88" priority="15" operator="equal">
      <formula>0</formula>
    </cfRule>
  </conditionalFormatting>
  <conditionalFormatting sqref="O28:O45">
    <cfRule type="cellIs" dxfId="87" priority="14" operator="equal">
      <formula>0</formula>
    </cfRule>
  </conditionalFormatting>
  <conditionalFormatting sqref="P35">
    <cfRule type="cellIs" dxfId="86" priority="13" operator="equal">
      <formula>$AI$20</formula>
    </cfRule>
  </conditionalFormatting>
  <conditionalFormatting sqref="P35 T35">
    <cfRule type="cellIs" dxfId="85" priority="12" operator="equal">
      <formula>$AI$20</formula>
    </cfRule>
  </conditionalFormatting>
  <conditionalFormatting sqref="P34:T34">
    <cfRule type="cellIs" dxfId="84" priority="11" operator="equal">
      <formula>$AI$21</formula>
    </cfRule>
  </conditionalFormatting>
  <conditionalFormatting sqref="Q36:T36 T35 Q37:Q38 T37 S38:T38">
    <cfRule type="expression" dxfId="83" priority="10">
      <formula>$P$34=$AI$21</formula>
    </cfRule>
  </conditionalFormatting>
  <conditionalFormatting sqref="Q64:S64 S38:S63 S65:S69 Q37:Q63 Q65:Q69">
    <cfRule type="expression" dxfId="82" priority="6">
      <formula>$U$30=$AI$18</formula>
    </cfRule>
    <cfRule type="expression" dxfId="81" priority="9">
      <formula>$U$30=$AI$19</formula>
    </cfRule>
  </conditionalFormatting>
  <conditionalFormatting sqref="P32">
    <cfRule type="cellIs" dxfId="80" priority="8" operator="equal">
      <formula>"Use tab of short numbers if do not match jersey sizes"</formula>
    </cfRule>
  </conditionalFormatting>
  <conditionalFormatting sqref="Q31:T31 P32">
    <cfRule type="cellIs" dxfId="79" priority="7" operator="equal">
      <formula>$AI$21</formula>
    </cfRule>
  </conditionalFormatting>
  <conditionalFormatting sqref="Q37:S50 Q63:S64 S51:S62 S65:S69 Q51:Q62 Q65:Q69">
    <cfRule type="expression" dxfId="78" priority="3">
      <formula>$U$30=$AI$19</formula>
    </cfRule>
    <cfRule type="expression" dxfId="77" priority="4">
      <formula>$U$30=$AI$18</formula>
    </cfRule>
    <cfRule type="expression" priority="5">
      <formula>$U$30=$AI$18</formula>
    </cfRule>
  </conditionalFormatting>
  <conditionalFormatting sqref="Q37:S70">
    <cfRule type="expression" dxfId="76" priority="1">
      <formula>$U$30=$AI$19</formula>
    </cfRule>
    <cfRule type="expression" dxfId="75" priority="2">
      <formula>$U$30=$AI$18</formula>
    </cfRule>
  </conditionalFormatting>
  <dataValidations count="4">
    <dataValidation type="list" allowBlank="1" showInputMessage="1" showErrorMessage="1" sqref="G7:M7" xr:uid="{B36CC580-ABD3-44BD-88E5-9DCD6C353A5C}">
      <formula1>$AJ$2:$AJ$8</formula1>
    </dataValidation>
    <dataValidation type="list" allowBlank="1" showInputMessage="1" showErrorMessage="1" sqref="G4:M4" xr:uid="{22F347AB-369A-4DA1-90E2-0C1F99E8E362}">
      <formula1>$AF$2:$AF$8</formula1>
    </dataValidation>
    <dataValidation type="list" allowBlank="1" showInputMessage="1" showErrorMessage="1" sqref="D28:D82 J28:J82" xr:uid="{08F2D94A-C522-4CA3-A907-183F5C144A23}">
      <formula1>$M$28:$M$45</formula1>
    </dataValidation>
    <dataValidation type="list" allowBlank="1" showInputMessage="1" showErrorMessage="1" sqref="G9:M9 G6:M6" xr:uid="{E46E7D93-7384-4BED-88EE-A35924140045}">
      <formula1>$AH$2:$AH$34</formula1>
    </dataValidation>
  </dataValidations>
  <printOptions horizontalCentered="1" verticalCentered="1"/>
  <pageMargins left="0.15748031496063" right="0.27559055118110198" top="0.23622047244094499" bottom="0.23622047244094499" header="0.31496062992126" footer="0.31496062992126"/>
  <pageSetup scale="55" orientation="portrait" r:id="rId1"/>
  <headerFooter>
    <oddFooter>&amp;Cpage &amp;P of &amp;N&amp;R&amp;8 2011</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4337" r:id="rId4" name="Option Button 1">
              <controlPr defaultSize="0" autoFill="0" autoLine="0" autoPict="0">
                <anchor moveWithCells="1">
                  <from>
                    <xdr:col>15</xdr:col>
                    <xdr:colOff>0</xdr:colOff>
                    <xdr:row>26</xdr:row>
                    <xdr:rowOff>228600</xdr:rowOff>
                  </from>
                  <to>
                    <xdr:col>15</xdr:col>
                    <xdr:colOff>504825</xdr:colOff>
                    <xdr:row>28</xdr:row>
                    <xdr:rowOff>0</xdr:rowOff>
                  </to>
                </anchor>
              </controlPr>
            </control>
          </mc:Choice>
        </mc:AlternateContent>
        <mc:AlternateContent xmlns:mc="http://schemas.openxmlformats.org/markup-compatibility/2006">
          <mc:Choice Requires="x14">
            <control shapeId="14338" r:id="rId5" name="Option Button 2">
              <controlPr defaultSize="0" autoFill="0" autoLine="0" autoPict="0">
                <anchor moveWithCells="1">
                  <from>
                    <xdr:col>15</xdr:col>
                    <xdr:colOff>0</xdr:colOff>
                    <xdr:row>27</xdr:row>
                    <xdr:rowOff>180975</xdr:rowOff>
                  </from>
                  <to>
                    <xdr:col>19</xdr:col>
                    <xdr:colOff>400050</xdr:colOff>
                    <xdr:row>28</xdr:row>
                    <xdr:rowOff>161925</xdr:rowOff>
                  </to>
                </anchor>
              </controlPr>
            </control>
          </mc:Choice>
        </mc:AlternateContent>
        <mc:AlternateContent xmlns:mc="http://schemas.openxmlformats.org/markup-compatibility/2006">
          <mc:Choice Requires="x14">
            <control shapeId="14339" r:id="rId6" name="Option Button 3">
              <controlPr defaultSize="0" autoFill="0" autoLine="0" autoPict="0">
                <anchor moveWithCells="1">
                  <from>
                    <xdr:col>15</xdr:col>
                    <xdr:colOff>9525</xdr:colOff>
                    <xdr:row>28</xdr:row>
                    <xdr:rowOff>133350</xdr:rowOff>
                  </from>
                  <to>
                    <xdr:col>19</xdr:col>
                    <xdr:colOff>495300</xdr:colOff>
                    <xdr:row>30</xdr:row>
                    <xdr:rowOff>152400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C5C951-B696-4E1C-8AB7-D7549440FA7F}">
  <sheetPr>
    <tabColor theme="0" tint="-0.34998626667073579"/>
  </sheetPr>
  <dimension ref="A1:AK97"/>
  <sheetViews>
    <sheetView showGridLines="0" zoomScaleNormal="100" zoomScaleSheetLayoutView="40" zoomScalePageLayoutView="40" workbookViewId="0">
      <selection activeCell="W23" sqref="W23"/>
    </sheetView>
  </sheetViews>
  <sheetFormatPr baseColWidth="10" defaultColWidth="8.85546875" defaultRowHeight="18.75" x14ac:dyDescent="0.3"/>
  <cols>
    <col min="1" max="1" width="8.85546875" style="76"/>
    <col min="2" max="2" width="8.85546875" style="1" customWidth="1"/>
    <col min="3" max="16" width="8.85546875" style="76" customWidth="1"/>
    <col min="17" max="17" width="8.85546875" style="2" customWidth="1"/>
    <col min="18" max="19" width="8.85546875" style="76" customWidth="1"/>
    <col min="20" max="20" width="8.85546875" style="76"/>
    <col min="21" max="21" width="11.85546875" style="76" bestFit="1" customWidth="1"/>
    <col min="22" max="24" width="8.85546875" style="76" customWidth="1"/>
    <col min="25" max="30" width="8.85546875" style="76"/>
    <col min="31" max="31" width="16.42578125" style="76" bestFit="1" customWidth="1"/>
    <col min="32" max="32" width="58.28515625" style="76" bestFit="1" customWidth="1"/>
    <col min="33" max="33" width="16.42578125" style="76" bestFit="1" customWidth="1"/>
    <col min="34" max="35" width="21" style="76" bestFit="1" customWidth="1"/>
    <col min="36" max="36" width="71.5703125" style="76" bestFit="1" customWidth="1"/>
    <col min="37" max="37" width="16.42578125" style="76" bestFit="1" customWidth="1"/>
    <col min="38" max="16384" width="8.85546875" style="76"/>
  </cols>
  <sheetData>
    <row r="1" spans="1:37" ht="24.75" customHeight="1" thickBot="1" x14ac:dyDescent="0.35">
      <c r="A1" s="352" t="s">
        <v>152</v>
      </c>
      <c r="B1" s="352"/>
      <c r="C1" s="352"/>
      <c r="D1" s="352"/>
      <c r="E1" s="352"/>
      <c r="F1" s="352"/>
      <c r="G1" s="352"/>
      <c r="H1" s="352"/>
      <c r="I1" s="352"/>
      <c r="J1" s="352"/>
      <c r="K1" s="352"/>
      <c r="L1" s="352"/>
      <c r="M1" s="352"/>
      <c r="N1" s="352"/>
      <c r="O1" s="352"/>
      <c r="P1" s="352"/>
      <c r="Q1" s="352"/>
      <c r="R1" s="352"/>
      <c r="S1" s="352"/>
      <c r="T1" s="352"/>
    </row>
    <row r="2" spans="1:37" x14ac:dyDescent="0.3">
      <c r="A2" s="15"/>
      <c r="B2" s="69"/>
      <c r="C2" s="69"/>
      <c r="D2" s="331" t="s">
        <v>30</v>
      </c>
      <c r="E2" s="353"/>
      <c r="F2" s="353"/>
      <c r="G2" s="354"/>
      <c r="H2" s="355"/>
      <c r="I2" s="355"/>
      <c r="J2" s="355"/>
      <c r="K2" s="355"/>
      <c r="L2" s="355"/>
      <c r="M2" s="356"/>
      <c r="N2" s="37"/>
      <c r="O2" s="37"/>
      <c r="P2" s="37"/>
      <c r="AF2" s="56" t="s">
        <v>60</v>
      </c>
      <c r="AG2" s="56" t="s">
        <v>60</v>
      </c>
      <c r="AH2" s="35" t="s">
        <v>60</v>
      </c>
      <c r="AJ2" s="56"/>
      <c r="AK2" s="56"/>
    </row>
    <row r="3" spans="1:37" ht="18.75" customHeight="1" x14ac:dyDescent="0.25">
      <c r="A3" s="15"/>
      <c r="B3" s="15"/>
      <c r="C3" s="15"/>
      <c r="D3" s="315" t="s">
        <v>55</v>
      </c>
      <c r="E3" s="336"/>
      <c r="F3" s="336"/>
      <c r="G3" s="357"/>
      <c r="H3" s="358"/>
      <c r="I3" s="358"/>
      <c r="J3" s="358"/>
      <c r="K3" s="358"/>
      <c r="L3" s="358"/>
      <c r="M3" s="359"/>
      <c r="N3" s="37"/>
      <c r="O3" s="37"/>
      <c r="P3" s="37"/>
      <c r="Q3" s="42"/>
      <c r="R3" s="42"/>
      <c r="S3" s="42"/>
      <c r="T3" s="39"/>
      <c r="U3" s="39"/>
      <c r="V3" s="39"/>
      <c r="W3" s="39"/>
      <c r="AF3" s="165" t="s">
        <v>257</v>
      </c>
      <c r="AG3" s="195" t="s">
        <v>148</v>
      </c>
      <c r="AH3" s="76" t="s">
        <v>115</v>
      </c>
      <c r="AJ3" s="77"/>
      <c r="AK3" s="77"/>
    </row>
    <row r="4" spans="1:37" ht="18.75" customHeight="1" x14ac:dyDescent="0.25">
      <c r="A4" s="15"/>
      <c r="B4" s="15"/>
      <c r="C4" s="15"/>
      <c r="D4" s="350" t="s">
        <v>88</v>
      </c>
      <c r="E4" s="351"/>
      <c r="F4" s="351"/>
      <c r="G4" s="369" t="s">
        <v>60</v>
      </c>
      <c r="H4" s="370"/>
      <c r="I4" s="370"/>
      <c r="J4" s="370"/>
      <c r="K4" s="370"/>
      <c r="L4" s="370"/>
      <c r="M4" s="371"/>
      <c r="N4" s="37"/>
      <c r="O4" s="37"/>
      <c r="P4" s="37"/>
      <c r="Q4" s="42"/>
      <c r="R4" s="42"/>
      <c r="S4" s="42"/>
      <c r="T4" s="39"/>
      <c r="U4" s="39"/>
      <c r="V4" s="39"/>
      <c r="W4" s="39"/>
      <c r="AF4" s="165" t="s">
        <v>259</v>
      </c>
      <c r="AG4" s="195" t="s">
        <v>149</v>
      </c>
      <c r="AH4" s="77" t="s">
        <v>65</v>
      </c>
      <c r="AJ4" s="77"/>
      <c r="AK4" s="77"/>
    </row>
    <row r="5" spans="1:37" ht="18.75" customHeight="1" x14ac:dyDescent="0.25">
      <c r="A5" s="15"/>
      <c r="B5" s="15"/>
      <c r="C5" s="15"/>
      <c r="D5" s="315" t="s">
        <v>85</v>
      </c>
      <c r="E5" s="336"/>
      <c r="F5" s="336"/>
      <c r="G5" s="369" t="str">
        <f>VLOOKUP(G4,$AF$2:$AG$8,2,FALSE)</f>
        <v>_ _ _ _ _ _ _ _ _ _ _</v>
      </c>
      <c r="H5" s="370"/>
      <c r="I5" s="370"/>
      <c r="J5" s="370"/>
      <c r="K5" s="370"/>
      <c r="L5" s="370"/>
      <c r="M5" s="371"/>
      <c r="N5" s="37"/>
      <c r="O5" s="37"/>
      <c r="P5" s="37"/>
      <c r="Q5" s="42"/>
      <c r="R5" s="42"/>
      <c r="S5" s="42"/>
      <c r="T5" s="39"/>
      <c r="U5" s="39"/>
      <c r="V5" s="39"/>
      <c r="W5" s="39"/>
      <c r="AF5" s="165" t="s">
        <v>208</v>
      </c>
      <c r="AG5" s="195" t="s">
        <v>212</v>
      </c>
      <c r="AH5" s="77" t="s">
        <v>89</v>
      </c>
      <c r="AJ5" s="77"/>
      <c r="AK5" s="77"/>
    </row>
    <row r="6" spans="1:37" ht="18.75" customHeight="1" x14ac:dyDescent="0.25">
      <c r="A6" s="15"/>
      <c r="B6" s="15"/>
      <c r="C6" s="15"/>
      <c r="D6" s="315" t="s">
        <v>31</v>
      </c>
      <c r="E6" s="336"/>
      <c r="F6" s="336"/>
      <c r="G6" s="369" t="s">
        <v>60</v>
      </c>
      <c r="H6" s="370"/>
      <c r="I6" s="370"/>
      <c r="J6" s="370"/>
      <c r="K6" s="370"/>
      <c r="L6" s="370"/>
      <c r="M6" s="371"/>
      <c r="N6" s="37"/>
      <c r="O6" s="37"/>
      <c r="P6" s="37"/>
      <c r="Q6" s="42"/>
      <c r="R6" s="42"/>
      <c r="S6" s="42"/>
      <c r="T6" s="39"/>
      <c r="U6" s="39"/>
      <c r="V6" s="39"/>
      <c r="W6" s="39"/>
      <c r="AF6" s="165" t="s">
        <v>209</v>
      </c>
      <c r="AG6" s="195" t="s">
        <v>213</v>
      </c>
      <c r="AH6" s="77" t="s">
        <v>104</v>
      </c>
      <c r="AJ6" s="77"/>
      <c r="AK6" s="77"/>
    </row>
    <row r="7" spans="1:37" ht="18.75" customHeight="1" thickBot="1" x14ac:dyDescent="0.3">
      <c r="A7" s="15"/>
      <c r="B7" s="15"/>
      <c r="C7" s="15"/>
      <c r="D7" s="291" t="s">
        <v>86</v>
      </c>
      <c r="E7" s="340"/>
      <c r="F7" s="340"/>
      <c r="G7" s="375"/>
      <c r="H7" s="376"/>
      <c r="I7" s="376"/>
      <c r="J7" s="376"/>
      <c r="K7" s="376"/>
      <c r="L7" s="376"/>
      <c r="M7" s="377"/>
      <c r="N7" s="37"/>
      <c r="O7" s="37"/>
      <c r="P7" s="37"/>
      <c r="Q7" s="42"/>
      <c r="R7" s="42"/>
      <c r="S7" s="42"/>
      <c r="T7" s="39"/>
      <c r="U7" s="39"/>
      <c r="V7" s="39"/>
      <c r="W7" s="39"/>
      <c r="AF7" s="165" t="s">
        <v>133</v>
      </c>
      <c r="AG7" s="195" t="s">
        <v>143</v>
      </c>
      <c r="AH7" s="77" t="s">
        <v>90</v>
      </c>
      <c r="AJ7" s="77"/>
      <c r="AK7" s="77"/>
    </row>
    <row r="8" spans="1:37" ht="18.75" customHeight="1" x14ac:dyDescent="0.25">
      <c r="A8" s="15"/>
      <c r="B8" s="15"/>
      <c r="C8" s="15"/>
      <c r="D8" s="15"/>
      <c r="E8" s="15"/>
      <c r="F8" s="36"/>
      <c r="G8" s="378"/>
      <c r="H8" s="379"/>
      <c r="I8" s="379"/>
      <c r="J8" s="379"/>
      <c r="K8" s="379"/>
      <c r="L8" s="379"/>
      <c r="M8" s="380"/>
      <c r="N8" s="37"/>
      <c r="O8" s="37"/>
      <c r="P8" s="37"/>
      <c r="Q8" s="42"/>
      <c r="R8" s="42"/>
      <c r="S8" s="42"/>
      <c r="T8" s="39"/>
      <c r="U8" s="39"/>
      <c r="V8" s="39"/>
      <c r="W8" s="39"/>
      <c r="AF8" s="194" t="s">
        <v>217</v>
      </c>
      <c r="AG8" s="194" t="s">
        <v>214</v>
      </c>
      <c r="AH8" s="77" t="s">
        <v>114</v>
      </c>
      <c r="AJ8" s="77"/>
      <c r="AK8" s="77"/>
    </row>
    <row r="9" spans="1:37" ht="18.75" customHeight="1" thickBot="1" x14ac:dyDescent="0.3">
      <c r="A9" s="15"/>
      <c r="B9" s="15"/>
      <c r="C9" s="15"/>
      <c r="D9" s="15"/>
      <c r="E9" s="15"/>
      <c r="F9" s="15"/>
      <c r="G9" s="381"/>
      <c r="H9" s="382"/>
      <c r="I9" s="382"/>
      <c r="J9" s="382"/>
      <c r="K9" s="382"/>
      <c r="L9" s="382"/>
      <c r="M9" s="383"/>
      <c r="N9" s="37"/>
      <c r="O9" s="37"/>
      <c r="P9" s="37"/>
      <c r="Q9" s="42"/>
      <c r="R9" s="42"/>
      <c r="S9" s="42"/>
      <c r="T9" s="39"/>
      <c r="U9" s="39"/>
      <c r="V9" s="39"/>
      <c r="W9" s="39"/>
      <c r="AF9" s="77"/>
      <c r="AG9" s="77"/>
      <c r="AH9" s="77" t="s">
        <v>105</v>
      </c>
      <c r="AJ9" s="77"/>
      <c r="AK9" s="77"/>
    </row>
    <row r="10" spans="1:37" ht="18.75" customHeight="1" x14ac:dyDescent="0.25">
      <c r="A10" s="15"/>
      <c r="B10" s="15"/>
      <c r="C10" s="15"/>
      <c r="N10" s="37"/>
      <c r="O10" s="37"/>
      <c r="P10" s="37"/>
      <c r="Q10" s="42"/>
      <c r="R10" s="42"/>
      <c r="S10" s="42"/>
      <c r="T10" s="40"/>
      <c r="U10" s="39"/>
      <c r="V10" s="39"/>
      <c r="W10" s="39"/>
      <c r="AF10" s="77"/>
      <c r="AG10" s="77"/>
      <c r="AH10" s="77" t="s">
        <v>91</v>
      </c>
      <c r="AJ10" s="77"/>
      <c r="AK10" s="77"/>
    </row>
    <row r="11" spans="1:37" ht="18.75" customHeight="1" x14ac:dyDescent="0.25">
      <c r="A11" s="15"/>
      <c r="B11" s="15"/>
      <c r="C11" s="15"/>
      <c r="N11" s="37"/>
      <c r="O11" s="37"/>
      <c r="P11" s="37"/>
      <c r="Q11" s="41"/>
      <c r="R11" s="39"/>
      <c r="S11" s="39"/>
      <c r="T11" s="39"/>
      <c r="U11" s="39"/>
      <c r="V11" s="39"/>
      <c r="W11" s="39"/>
      <c r="AF11" s="77"/>
      <c r="AG11" s="77"/>
      <c r="AH11" s="77" t="s">
        <v>106</v>
      </c>
      <c r="AJ11" s="77"/>
      <c r="AK11" s="77"/>
    </row>
    <row r="12" spans="1:37" ht="18.75" customHeight="1" x14ac:dyDescent="0.25">
      <c r="A12" s="15"/>
      <c r="B12" s="15"/>
      <c r="C12" s="15"/>
      <c r="N12" s="37"/>
      <c r="O12" s="37"/>
      <c r="P12" s="37"/>
      <c r="Q12" s="41"/>
      <c r="R12" s="42"/>
      <c r="S12" s="46"/>
      <c r="T12" s="46"/>
      <c r="U12" s="46"/>
      <c r="V12" s="46"/>
      <c r="W12" s="46"/>
      <c r="AF12" s="77"/>
      <c r="AG12" s="77"/>
      <c r="AH12" s="77" t="s">
        <v>107</v>
      </c>
      <c r="AJ12" s="77"/>
      <c r="AK12" s="77"/>
    </row>
    <row r="13" spans="1:37" ht="18.75" customHeight="1" thickBot="1" x14ac:dyDescent="0.3">
      <c r="A13" s="15"/>
      <c r="B13" s="15"/>
      <c r="C13" s="15"/>
      <c r="D13" s="15"/>
      <c r="E13" s="15"/>
      <c r="F13" s="15"/>
      <c r="G13" s="15"/>
      <c r="H13" s="15"/>
      <c r="I13" s="15"/>
      <c r="J13" s="15"/>
      <c r="K13" s="15"/>
      <c r="L13" s="15"/>
      <c r="M13" s="37"/>
      <c r="N13" s="37"/>
      <c r="O13" s="37"/>
      <c r="P13" s="37"/>
      <c r="Q13" s="41"/>
      <c r="R13" s="42"/>
      <c r="S13" s="47"/>
      <c r="T13" s="47"/>
      <c r="U13" s="47"/>
      <c r="V13" s="47"/>
      <c r="W13" s="47"/>
      <c r="AF13" s="77"/>
      <c r="AG13" s="77"/>
      <c r="AH13" s="77" t="s">
        <v>108</v>
      </c>
      <c r="AJ13" s="77"/>
      <c r="AK13" s="77"/>
    </row>
    <row r="14" spans="1:37" ht="18.75" customHeight="1" x14ac:dyDescent="0.3">
      <c r="A14" s="15"/>
      <c r="B14" s="331" t="s">
        <v>44</v>
      </c>
      <c r="C14" s="332"/>
      <c r="D14" s="372"/>
      <c r="E14" s="373"/>
      <c r="F14" s="373"/>
      <c r="G14" s="373"/>
      <c r="H14" s="374"/>
      <c r="I14" s="37"/>
      <c r="J14" s="331" t="s">
        <v>54</v>
      </c>
      <c r="K14" s="332"/>
      <c r="L14" s="372"/>
      <c r="M14" s="373"/>
      <c r="N14" s="373"/>
      <c r="O14" s="373"/>
      <c r="P14" s="374"/>
      <c r="Q14" s="43"/>
      <c r="R14" s="42"/>
      <c r="S14" s="47"/>
      <c r="T14" s="47"/>
      <c r="U14" s="47"/>
      <c r="V14" s="47"/>
      <c r="W14" s="47"/>
      <c r="AF14" s="77"/>
      <c r="AG14" s="77"/>
      <c r="AH14" s="77" t="s">
        <v>109</v>
      </c>
      <c r="AJ14" s="77"/>
      <c r="AK14" s="77"/>
    </row>
    <row r="15" spans="1:37" ht="18.75" customHeight="1" x14ac:dyDescent="0.25">
      <c r="A15" s="15"/>
      <c r="B15" s="319" t="s">
        <v>43</v>
      </c>
      <c r="C15" s="320"/>
      <c r="D15" s="384"/>
      <c r="E15" s="385"/>
      <c r="F15" s="385"/>
      <c r="G15" s="385"/>
      <c r="H15" s="386"/>
      <c r="I15" s="37"/>
      <c r="J15" s="319" t="s">
        <v>53</v>
      </c>
      <c r="K15" s="320"/>
      <c r="L15" s="384">
        <f>D15</f>
        <v>0</v>
      </c>
      <c r="M15" s="385"/>
      <c r="N15" s="385"/>
      <c r="O15" s="385"/>
      <c r="P15" s="386"/>
      <c r="Q15" s="41"/>
      <c r="R15" s="42"/>
      <c r="S15" s="46"/>
      <c r="T15" s="46"/>
      <c r="U15" s="46"/>
      <c r="V15" s="46"/>
      <c r="W15" s="46"/>
      <c r="AF15" s="77"/>
      <c r="AG15" s="77"/>
      <c r="AH15" s="77" t="s">
        <v>69</v>
      </c>
      <c r="AJ15" s="77"/>
      <c r="AK15" s="77"/>
    </row>
    <row r="16" spans="1:37" ht="18.75" customHeight="1" x14ac:dyDescent="0.25">
      <c r="A16" s="15"/>
      <c r="B16" s="323"/>
      <c r="C16" s="324"/>
      <c r="D16" s="387"/>
      <c r="E16" s="388"/>
      <c r="F16" s="388"/>
      <c r="G16" s="388"/>
      <c r="H16" s="389"/>
      <c r="I16" s="38"/>
      <c r="J16" s="323"/>
      <c r="K16" s="324"/>
      <c r="L16" s="387"/>
      <c r="M16" s="388"/>
      <c r="N16" s="388"/>
      <c r="O16" s="388"/>
      <c r="P16" s="389"/>
      <c r="Q16" s="41"/>
      <c r="R16" s="42"/>
      <c r="S16" s="47"/>
      <c r="T16" s="47"/>
      <c r="U16" s="47"/>
      <c r="V16" s="47"/>
      <c r="W16" s="47"/>
      <c r="AH16" s="77" t="s">
        <v>71</v>
      </c>
    </row>
    <row r="17" spans="1:37" ht="18.75" customHeight="1" x14ac:dyDescent="0.25">
      <c r="A17" s="15"/>
      <c r="B17" s="315" t="s">
        <v>45</v>
      </c>
      <c r="C17" s="316"/>
      <c r="D17" s="390"/>
      <c r="E17" s="391"/>
      <c r="F17" s="391"/>
      <c r="G17" s="391"/>
      <c r="H17" s="392"/>
      <c r="I17" s="37"/>
      <c r="J17" s="315" t="s">
        <v>45</v>
      </c>
      <c r="K17" s="316"/>
      <c r="L17" s="390">
        <f>D17</f>
        <v>0</v>
      </c>
      <c r="M17" s="391"/>
      <c r="N17" s="391"/>
      <c r="O17" s="391"/>
      <c r="P17" s="392"/>
      <c r="Q17" s="41"/>
      <c r="R17" s="42"/>
      <c r="S17" s="47"/>
      <c r="T17" s="47"/>
      <c r="U17" s="47"/>
      <c r="V17" s="47"/>
      <c r="W17" s="47"/>
      <c r="AF17" s="77"/>
      <c r="AG17" s="77"/>
      <c r="AH17" s="77" t="s">
        <v>92</v>
      </c>
      <c r="AI17" s="76">
        <v>1</v>
      </c>
    </row>
    <row r="18" spans="1:37" ht="18.75" customHeight="1" x14ac:dyDescent="0.25">
      <c r="A18" s="15"/>
      <c r="B18" s="319" t="s">
        <v>52</v>
      </c>
      <c r="C18" s="320"/>
      <c r="D18" s="384"/>
      <c r="E18" s="385"/>
      <c r="F18" s="385"/>
      <c r="G18" s="385"/>
      <c r="H18" s="386"/>
      <c r="I18" s="37"/>
      <c r="J18" s="319" t="s">
        <v>51</v>
      </c>
      <c r="K18" s="320"/>
      <c r="L18" s="384">
        <f>D18</f>
        <v>0</v>
      </c>
      <c r="M18" s="385"/>
      <c r="N18" s="385"/>
      <c r="O18" s="385"/>
      <c r="P18" s="386"/>
      <c r="Q18" s="41"/>
      <c r="R18" s="42"/>
      <c r="S18" s="48"/>
      <c r="T18" s="48"/>
      <c r="U18" s="48"/>
      <c r="V18" s="44"/>
      <c r="W18" s="44"/>
      <c r="AF18" s="77"/>
      <c r="AG18" s="77"/>
      <c r="AH18" s="77" t="s">
        <v>93</v>
      </c>
      <c r="AI18" s="76">
        <v>2</v>
      </c>
    </row>
    <row r="19" spans="1:37" ht="18.75" customHeight="1" x14ac:dyDescent="0.25">
      <c r="A19" s="15"/>
      <c r="B19" s="321"/>
      <c r="C19" s="322"/>
      <c r="D19" s="387"/>
      <c r="E19" s="388"/>
      <c r="F19" s="388"/>
      <c r="G19" s="388"/>
      <c r="H19" s="389"/>
      <c r="I19" s="37"/>
      <c r="J19" s="321"/>
      <c r="K19" s="322"/>
      <c r="L19" s="387"/>
      <c r="M19" s="388"/>
      <c r="N19" s="388"/>
      <c r="O19" s="388"/>
      <c r="P19" s="389"/>
      <c r="Q19" s="41"/>
      <c r="R19" s="42"/>
      <c r="S19" s="46"/>
      <c r="T19" s="46"/>
      <c r="U19" s="46"/>
      <c r="V19" s="45"/>
      <c r="W19" s="45"/>
      <c r="AF19" s="77"/>
      <c r="AG19" s="77"/>
      <c r="AH19" s="77" t="s">
        <v>110</v>
      </c>
      <c r="AI19" s="76">
        <v>3</v>
      </c>
      <c r="AJ19" s="77"/>
      <c r="AK19" s="77"/>
    </row>
    <row r="20" spans="1:37" ht="18.75" customHeight="1" x14ac:dyDescent="0.25">
      <c r="A20" s="15"/>
      <c r="B20" s="321"/>
      <c r="C20" s="322"/>
      <c r="D20" s="304" t="s">
        <v>48</v>
      </c>
      <c r="E20" s="305"/>
      <c r="F20" s="20" t="s">
        <v>49</v>
      </c>
      <c r="G20" s="304" t="s">
        <v>50</v>
      </c>
      <c r="H20" s="306"/>
      <c r="I20" s="37"/>
      <c r="J20" s="321"/>
      <c r="K20" s="322"/>
      <c r="L20" s="304" t="s">
        <v>48</v>
      </c>
      <c r="M20" s="305"/>
      <c r="N20" s="20" t="s">
        <v>49</v>
      </c>
      <c r="O20" s="304" t="s">
        <v>50</v>
      </c>
      <c r="P20" s="306"/>
      <c r="Q20" s="41"/>
      <c r="R20" s="42"/>
      <c r="S20" s="46"/>
      <c r="T20" s="46"/>
      <c r="U20" s="46"/>
      <c r="V20" s="46"/>
      <c r="W20" s="46"/>
      <c r="AF20" s="77"/>
      <c r="AG20" s="77"/>
      <c r="AH20" s="77" t="s">
        <v>94</v>
      </c>
      <c r="AI20" s="76" t="s">
        <v>126</v>
      </c>
      <c r="AJ20" s="77"/>
      <c r="AK20" s="77"/>
    </row>
    <row r="21" spans="1:37" ht="18.75" customHeight="1" thickBot="1" x14ac:dyDescent="0.3">
      <c r="A21" s="15"/>
      <c r="B21" s="323"/>
      <c r="C21" s="324"/>
      <c r="D21" s="390"/>
      <c r="E21" s="394"/>
      <c r="F21" s="21"/>
      <c r="G21" s="395"/>
      <c r="H21" s="396"/>
      <c r="I21" s="37"/>
      <c r="J21" s="296"/>
      <c r="K21" s="297"/>
      <c r="L21" s="397">
        <f>D21</f>
        <v>0</v>
      </c>
      <c r="M21" s="398"/>
      <c r="N21" s="78">
        <f>F21</f>
        <v>0</v>
      </c>
      <c r="O21" s="399">
        <f>G21</f>
        <v>0</v>
      </c>
      <c r="P21" s="400"/>
      <c r="Q21" s="19"/>
      <c r="R21" s="12"/>
      <c r="Y21" s="15"/>
      <c r="Z21" s="15"/>
      <c r="AF21" s="77"/>
      <c r="AG21" s="77"/>
      <c r="AH21" s="77" t="s">
        <v>95</v>
      </c>
      <c r="AI21" s="76" t="s">
        <v>127</v>
      </c>
      <c r="AJ21" s="77"/>
      <c r="AK21" s="77"/>
    </row>
    <row r="22" spans="1:37" ht="18.75" customHeight="1" thickBot="1" x14ac:dyDescent="0.3">
      <c r="A22" s="15"/>
      <c r="B22" s="291" t="s">
        <v>47</v>
      </c>
      <c r="C22" s="292"/>
      <c r="D22" s="401"/>
      <c r="E22" s="402"/>
      <c r="F22" s="402"/>
      <c r="G22" s="402"/>
      <c r="H22" s="403"/>
      <c r="I22" s="37"/>
      <c r="J22" s="296" t="s">
        <v>46</v>
      </c>
      <c r="K22" s="297"/>
      <c r="L22" s="364">
        <f>D22</f>
        <v>0</v>
      </c>
      <c r="M22" s="365"/>
      <c r="N22" s="365"/>
      <c r="O22" s="365"/>
      <c r="P22" s="366"/>
      <c r="Q22" s="19"/>
      <c r="R22" s="12"/>
      <c r="Y22" s="15"/>
      <c r="Z22" s="15"/>
      <c r="AF22" s="77"/>
      <c r="AG22" s="77"/>
      <c r="AH22" s="77" t="s">
        <v>96</v>
      </c>
      <c r="AI22" s="76" t="s">
        <v>118</v>
      </c>
      <c r="AJ22" s="77"/>
      <c r="AK22" s="77"/>
    </row>
    <row r="23" spans="1:37" ht="18.75" customHeight="1" x14ac:dyDescent="0.3">
      <c r="L23" s="213"/>
      <c r="M23" s="213"/>
      <c r="N23" s="213"/>
      <c r="O23" s="213"/>
      <c r="P23" s="213"/>
      <c r="R23" s="51"/>
      <c r="S23" s="51"/>
      <c r="T23" s="15"/>
      <c r="U23" s="15"/>
      <c r="V23" s="15"/>
      <c r="W23" s="15"/>
      <c r="X23" s="15"/>
      <c r="Y23" s="15"/>
      <c r="Z23" s="15"/>
      <c r="AF23" s="77"/>
      <c r="AG23" s="77"/>
      <c r="AH23" s="77" t="s">
        <v>111</v>
      </c>
      <c r="AJ23" s="77"/>
      <c r="AK23" s="77"/>
    </row>
    <row r="24" spans="1:37" ht="18.75" customHeight="1" x14ac:dyDescent="0.25">
      <c r="N24" s="49"/>
      <c r="P24" s="15"/>
      <c r="Q24" s="13" t="s">
        <v>32</v>
      </c>
      <c r="R24" s="51"/>
      <c r="S24" s="52"/>
      <c r="T24" s="15"/>
      <c r="Y24" s="15"/>
      <c r="Z24" s="15"/>
      <c r="AF24" s="77"/>
      <c r="AG24" s="77"/>
      <c r="AH24" s="77" t="s">
        <v>97</v>
      </c>
      <c r="AJ24" s="77"/>
      <c r="AK24" s="77"/>
    </row>
    <row r="25" spans="1:37" s="3" customFormat="1" ht="18.75" customHeight="1" x14ac:dyDescent="0.35">
      <c r="B25" s="50"/>
      <c r="C25" s="50"/>
      <c r="D25" s="50"/>
      <c r="E25" s="50"/>
      <c r="F25" s="50"/>
      <c r="G25" s="50"/>
      <c r="H25" s="50"/>
      <c r="I25" s="50"/>
      <c r="J25" s="50"/>
      <c r="K25" s="50"/>
      <c r="L25" s="50"/>
      <c r="M25" s="50"/>
      <c r="N25" s="50"/>
      <c r="O25" s="76"/>
      <c r="P25" s="15"/>
      <c r="Q25" s="14" t="s">
        <v>33</v>
      </c>
      <c r="R25" s="52"/>
      <c r="S25" s="52"/>
      <c r="T25" s="15"/>
      <c r="Y25" s="15"/>
      <c r="Z25" s="15"/>
      <c r="AA25" s="76"/>
      <c r="AF25" s="77"/>
      <c r="AG25" s="77"/>
      <c r="AH25" s="77" t="s">
        <v>98</v>
      </c>
      <c r="AI25" s="76"/>
      <c r="AJ25" s="77"/>
      <c r="AK25" s="77"/>
    </row>
    <row r="26" spans="1:37" s="6" customFormat="1" ht="18.75" customHeight="1" x14ac:dyDescent="0.45">
      <c r="C26" s="301" t="s">
        <v>186</v>
      </c>
      <c r="D26" s="301"/>
      <c r="E26" s="301"/>
      <c r="F26" s="301"/>
      <c r="G26" s="301"/>
      <c r="H26" s="301"/>
      <c r="I26" s="301"/>
      <c r="J26" s="301"/>
      <c r="K26" s="301"/>
      <c r="L26" s="50"/>
      <c r="M26" s="50"/>
      <c r="N26" s="50"/>
      <c r="O26" s="50"/>
      <c r="P26" s="50"/>
      <c r="Q26" s="7"/>
      <c r="R26" s="7"/>
      <c r="S26" s="7"/>
      <c r="T26" s="7"/>
      <c r="U26" s="16"/>
      <c r="V26" s="16"/>
      <c r="W26" s="16"/>
      <c r="X26" s="16"/>
      <c r="Y26" s="15"/>
      <c r="Z26" s="15"/>
      <c r="AA26" s="76"/>
      <c r="AF26" s="77"/>
      <c r="AG26" s="77"/>
      <c r="AH26" s="77" t="s">
        <v>112</v>
      </c>
      <c r="AI26" s="76"/>
      <c r="AJ26" s="77"/>
      <c r="AK26" s="77"/>
    </row>
    <row r="27" spans="1:37" s="6" customFormat="1" ht="18.75" customHeight="1" x14ac:dyDescent="0.45">
      <c r="C27" s="54" t="s">
        <v>0</v>
      </c>
      <c r="D27" s="102" t="s">
        <v>2</v>
      </c>
      <c r="E27" s="54" t="s">
        <v>3</v>
      </c>
      <c r="I27" s="80" t="s">
        <v>0</v>
      </c>
      <c r="J27" s="102" t="s">
        <v>2</v>
      </c>
      <c r="K27" s="54" t="s">
        <v>3</v>
      </c>
      <c r="L27" s="50"/>
      <c r="M27" s="367" t="s">
        <v>2</v>
      </c>
      <c r="N27" s="368"/>
      <c r="O27" s="109" t="s">
        <v>3</v>
      </c>
      <c r="P27" s="7"/>
      <c r="Q27" s="7"/>
      <c r="R27" s="7"/>
      <c r="S27" s="7"/>
      <c r="T27" s="7"/>
      <c r="U27" s="14"/>
      <c r="V27" s="14"/>
      <c r="W27" s="89"/>
      <c r="X27" s="16"/>
      <c r="Y27" s="92"/>
      <c r="Z27" s="92"/>
      <c r="AA27" s="92"/>
      <c r="AF27" s="77"/>
      <c r="AG27" s="77"/>
      <c r="AH27" s="77" t="s">
        <v>99</v>
      </c>
      <c r="AI27" s="76"/>
      <c r="AJ27" s="77"/>
      <c r="AK27" s="77"/>
    </row>
    <row r="28" spans="1:37" s="6" customFormat="1" ht="15" customHeight="1" x14ac:dyDescent="0.45">
      <c r="C28" s="99">
        <v>0</v>
      </c>
      <c r="D28" s="101"/>
      <c r="E28" s="98" t="str">
        <f>IF(D28&lt;&gt;"",1,"")</f>
        <v/>
      </c>
      <c r="I28" s="99">
        <v>54</v>
      </c>
      <c r="J28" s="101"/>
      <c r="K28" s="98" t="str">
        <f t="shared" ref="K28:K82" si="0">IF(J28&lt;&gt;"",1,"")</f>
        <v/>
      </c>
      <c r="M28" s="360" t="s">
        <v>4</v>
      </c>
      <c r="N28" s="361"/>
      <c r="O28" s="110">
        <f>SUMIFS($E$28:$E$82,$D$28:$D$82,M28)+SUMIFS($K$28:$K$82,$J$28:$J$82,M28)</f>
        <v>0</v>
      </c>
      <c r="P28" s="7"/>
      <c r="Q28" s="7"/>
      <c r="R28" s="7"/>
      <c r="S28" s="7"/>
      <c r="T28" s="7"/>
      <c r="U28" s="90"/>
      <c r="V28" s="14"/>
      <c r="W28" s="89"/>
      <c r="X28" s="16"/>
      <c r="Y28" s="92"/>
      <c r="Z28" s="16"/>
      <c r="AA28" s="16"/>
      <c r="AB28" s="16"/>
      <c r="AC28" s="16"/>
      <c r="AD28" s="16"/>
      <c r="AF28" s="77"/>
      <c r="AG28" s="77"/>
      <c r="AH28" s="77" t="s">
        <v>100</v>
      </c>
      <c r="AI28" s="76"/>
      <c r="AJ28" s="77"/>
      <c r="AK28" s="77"/>
    </row>
    <row r="29" spans="1:37" s="6" customFormat="1" ht="15" customHeight="1" x14ac:dyDescent="0.45">
      <c r="C29" s="99" t="s">
        <v>117</v>
      </c>
      <c r="D29" s="101"/>
      <c r="E29" s="98" t="str">
        <f t="shared" ref="E29:E82" si="1">IF(D29&lt;&gt;"",1,"")</f>
        <v/>
      </c>
      <c r="I29" s="99">
        <v>55</v>
      </c>
      <c r="J29" s="101"/>
      <c r="K29" s="98" t="str">
        <f t="shared" si="0"/>
        <v/>
      </c>
      <c r="M29" s="360" t="s">
        <v>36</v>
      </c>
      <c r="N29" s="361"/>
      <c r="O29" s="110">
        <f t="shared" ref="O29:O51" si="2">SUMIFS($E$28:$E$82,$D$28:$D$82,M29)+SUMIFS($K$28:$K$82,$J$28:$J$82,M29)</f>
        <v>0</v>
      </c>
      <c r="P29" s="7"/>
      <c r="Q29" s="7"/>
      <c r="R29" s="7"/>
      <c r="S29" s="7"/>
      <c r="T29" s="7"/>
      <c r="U29" s="90"/>
      <c r="V29" s="14"/>
      <c r="W29" s="89"/>
      <c r="X29" s="16"/>
      <c r="Y29" s="92"/>
      <c r="Z29" s="16"/>
      <c r="AA29" s="16"/>
      <c r="AB29" s="16"/>
      <c r="AC29" s="16"/>
      <c r="AD29" s="16"/>
      <c r="AF29" s="77"/>
      <c r="AG29" s="77"/>
      <c r="AH29" s="77" t="s">
        <v>113</v>
      </c>
      <c r="AI29" s="76"/>
      <c r="AJ29" s="77"/>
      <c r="AK29" s="77"/>
    </row>
    <row r="30" spans="1:37" s="7" customFormat="1" ht="15" customHeight="1" x14ac:dyDescent="0.45">
      <c r="C30" s="99">
        <v>1</v>
      </c>
      <c r="D30" s="101"/>
      <c r="E30" s="98" t="str">
        <f t="shared" si="1"/>
        <v/>
      </c>
      <c r="I30" s="99">
        <v>56</v>
      </c>
      <c r="J30" s="101"/>
      <c r="K30" s="98" t="str">
        <f t="shared" si="0"/>
        <v/>
      </c>
      <c r="M30" s="360" t="s">
        <v>16</v>
      </c>
      <c r="N30" s="361"/>
      <c r="O30" s="110">
        <f t="shared" si="2"/>
        <v>0</v>
      </c>
      <c r="U30" s="90"/>
      <c r="V30" s="14"/>
      <c r="W30" s="91"/>
      <c r="X30" s="17"/>
      <c r="Y30" s="92"/>
      <c r="Z30" s="17"/>
      <c r="AA30" s="17"/>
      <c r="AB30" s="17"/>
      <c r="AC30" s="17"/>
      <c r="AD30" s="17"/>
      <c r="AF30" s="77"/>
      <c r="AG30" s="77"/>
      <c r="AH30" s="77" t="s">
        <v>76</v>
      </c>
      <c r="AI30" s="76"/>
      <c r="AJ30" s="77"/>
      <c r="AK30" s="77"/>
    </row>
    <row r="31" spans="1:37" s="7" customFormat="1" ht="15" customHeight="1" x14ac:dyDescent="0.45">
      <c r="C31" s="99">
        <v>2</v>
      </c>
      <c r="D31" s="101"/>
      <c r="E31" s="98" t="str">
        <f t="shared" si="1"/>
        <v/>
      </c>
      <c r="I31" s="99">
        <v>57</v>
      </c>
      <c r="J31" s="101"/>
      <c r="K31" s="98" t="str">
        <f t="shared" si="0"/>
        <v/>
      </c>
      <c r="M31" s="360" t="s">
        <v>17</v>
      </c>
      <c r="N31" s="361"/>
      <c r="O31" s="110">
        <f t="shared" si="2"/>
        <v>0</v>
      </c>
      <c r="U31" s="108"/>
      <c r="V31" s="92"/>
      <c r="W31" s="17"/>
      <c r="X31" s="17"/>
      <c r="Y31" s="92"/>
      <c r="Z31" s="17"/>
      <c r="AA31" s="17"/>
      <c r="AB31" s="17"/>
      <c r="AC31" s="17"/>
      <c r="AD31" s="17"/>
      <c r="AF31" s="77"/>
      <c r="AG31" s="77"/>
      <c r="AH31" s="77" t="s">
        <v>101</v>
      </c>
      <c r="AI31" s="76"/>
      <c r="AJ31" s="77"/>
      <c r="AK31" s="77"/>
    </row>
    <row r="32" spans="1:37" s="7" customFormat="1" ht="15" customHeight="1" x14ac:dyDescent="0.45">
      <c r="C32" s="99">
        <v>3</v>
      </c>
      <c r="D32" s="101"/>
      <c r="E32" s="98" t="str">
        <f t="shared" si="1"/>
        <v/>
      </c>
      <c r="I32" s="99">
        <v>58</v>
      </c>
      <c r="J32" s="101"/>
      <c r="K32" s="98" t="str">
        <f t="shared" si="0"/>
        <v/>
      </c>
      <c r="M32" s="360" t="s">
        <v>5</v>
      </c>
      <c r="N32" s="361"/>
      <c r="O32" s="110">
        <f t="shared" si="2"/>
        <v>0</v>
      </c>
      <c r="U32" s="108"/>
      <c r="V32" s="92"/>
      <c r="W32" s="17"/>
      <c r="X32" s="17"/>
      <c r="Y32" s="92"/>
      <c r="Z32" s="17"/>
      <c r="AA32" s="17"/>
      <c r="AB32" s="17"/>
      <c r="AC32" s="17"/>
      <c r="AD32" s="17"/>
      <c r="AE32" s="17"/>
      <c r="AF32" s="77"/>
      <c r="AG32" s="77"/>
      <c r="AH32" s="77" t="s">
        <v>102</v>
      </c>
      <c r="AI32" s="76"/>
      <c r="AJ32" s="77"/>
      <c r="AK32" s="77"/>
    </row>
    <row r="33" spans="3:37" s="7" customFormat="1" ht="15" customHeight="1" x14ac:dyDescent="0.45">
      <c r="C33" s="99">
        <v>4</v>
      </c>
      <c r="D33" s="101"/>
      <c r="E33" s="98" t="str">
        <f t="shared" si="1"/>
        <v/>
      </c>
      <c r="I33" s="99">
        <v>59</v>
      </c>
      <c r="J33" s="101"/>
      <c r="K33" s="98" t="str">
        <f t="shared" si="0"/>
        <v/>
      </c>
      <c r="M33" s="360" t="s">
        <v>37</v>
      </c>
      <c r="N33" s="361"/>
      <c r="O33" s="110">
        <f t="shared" si="2"/>
        <v>0</v>
      </c>
      <c r="U33" s="17"/>
      <c r="V33" s="17"/>
      <c r="W33" s="17"/>
      <c r="X33" s="17"/>
      <c r="Y33" s="92"/>
      <c r="Z33" s="17"/>
      <c r="AA33" s="17"/>
      <c r="AB33" s="17"/>
      <c r="AC33" s="17"/>
      <c r="AD33" s="17"/>
      <c r="AE33" s="17"/>
      <c r="AF33" s="77"/>
      <c r="AG33" s="77"/>
      <c r="AH33" s="77" t="s">
        <v>82</v>
      </c>
      <c r="AI33" s="17"/>
      <c r="AJ33" s="77"/>
      <c r="AK33" s="77"/>
    </row>
    <row r="34" spans="3:37" s="7" customFormat="1" ht="15" customHeight="1" x14ac:dyDescent="0.45">
      <c r="C34" s="99">
        <v>5</v>
      </c>
      <c r="D34" s="101"/>
      <c r="E34" s="98" t="str">
        <f t="shared" si="1"/>
        <v/>
      </c>
      <c r="I34" s="99">
        <v>60</v>
      </c>
      <c r="J34" s="101"/>
      <c r="K34" s="98" t="str">
        <f t="shared" si="0"/>
        <v/>
      </c>
      <c r="M34" s="360" t="s">
        <v>18</v>
      </c>
      <c r="N34" s="361"/>
      <c r="O34" s="110">
        <f t="shared" si="2"/>
        <v>0</v>
      </c>
      <c r="U34" s="17"/>
      <c r="V34" s="17"/>
      <c r="W34" s="17"/>
      <c r="X34" s="17"/>
      <c r="Y34" s="92"/>
      <c r="Z34" s="17"/>
      <c r="AA34" s="17"/>
      <c r="AB34" s="17"/>
      <c r="AC34" s="17"/>
      <c r="AD34" s="17"/>
      <c r="AE34" s="17"/>
      <c r="AF34" s="17"/>
      <c r="AG34" s="17"/>
      <c r="AH34" s="77" t="s">
        <v>103</v>
      </c>
      <c r="AI34" s="17"/>
      <c r="AJ34" s="77"/>
      <c r="AK34" s="77"/>
    </row>
    <row r="35" spans="3:37" s="7" customFormat="1" ht="15" customHeight="1" x14ac:dyDescent="0.45">
      <c r="C35" s="99">
        <v>6</v>
      </c>
      <c r="D35" s="101"/>
      <c r="E35" s="98" t="str">
        <f t="shared" si="1"/>
        <v/>
      </c>
      <c r="I35" s="99">
        <v>61</v>
      </c>
      <c r="J35" s="101"/>
      <c r="K35" s="98" t="str">
        <f t="shared" si="0"/>
        <v/>
      </c>
      <c r="M35" s="360" t="s">
        <v>19</v>
      </c>
      <c r="N35" s="361"/>
      <c r="O35" s="110">
        <f t="shared" si="2"/>
        <v>0</v>
      </c>
      <c r="U35" s="17"/>
      <c r="V35" s="17"/>
      <c r="W35" s="17"/>
      <c r="X35" s="17"/>
      <c r="Y35" s="17"/>
      <c r="Z35" s="17"/>
      <c r="AA35" s="17"/>
      <c r="AB35" s="17"/>
      <c r="AC35" s="17"/>
      <c r="AD35" s="17"/>
      <c r="AE35" s="17"/>
      <c r="AF35" s="17"/>
      <c r="AG35" s="17"/>
      <c r="AH35" s="77"/>
      <c r="AI35" s="17"/>
      <c r="AJ35" s="17"/>
    </row>
    <row r="36" spans="3:37" s="7" customFormat="1" ht="15" customHeight="1" x14ac:dyDescent="0.45">
      <c r="C36" s="99">
        <v>7</v>
      </c>
      <c r="D36" s="101"/>
      <c r="E36" s="98" t="str">
        <f t="shared" si="1"/>
        <v/>
      </c>
      <c r="I36" s="99">
        <v>62</v>
      </c>
      <c r="J36" s="101"/>
      <c r="K36" s="98" t="str">
        <f t="shared" si="0"/>
        <v/>
      </c>
      <c r="M36" s="360" t="s">
        <v>6</v>
      </c>
      <c r="N36" s="361"/>
      <c r="O36" s="110">
        <f t="shared" si="2"/>
        <v>0</v>
      </c>
      <c r="U36" s="17"/>
      <c r="V36" s="17"/>
      <c r="W36" s="17"/>
      <c r="X36" s="17"/>
      <c r="Y36" s="17"/>
      <c r="Z36" s="17"/>
      <c r="AA36" s="17"/>
      <c r="AB36" s="17"/>
      <c r="AC36" s="17"/>
      <c r="AD36" s="17"/>
      <c r="AE36" s="17"/>
      <c r="AF36" s="17"/>
      <c r="AG36" s="17"/>
      <c r="AH36" s="77"/>
      <c r="AI36" s="17"/>
      <c r="AJ36" s="17"/>
    </row>
    <row r="37" spans="3:37" s="7" customFormat="1" ht="15" customHeight="1" x14ac:dyDescent="0.45">
      <c r="C37" s="99">
        <v>8</v>
      </c>
      <c r="D37" s="101"/>
      <c r="E37" s="98" t="str">
        <f t="shared" si="1"/>
        <v/>
      </c>
      <c r="I37" s="99">
        <v>63</v>
      </c>
      <c r="J37" s="101"/>
      <c r="K37" s="98" t="str">
        <f t="shared" si="0"/>
        <v/>
      </c>
      <c r="M37" s="360" t="s">
        <v>38</v>
      </c>
      <c r="N37" s="361"/>
      <c r="O37" s="110">
        <f t="shared" si="2"/>
        <v>0</v>
      </c>
      <c r="U37" s="17"/>
      <c r="V37" s="17"/>
      <c r="W37" s="17"/>
      <c r="X37" s="17"/>
      <c r="Y37" s="17"/>
      <c r="Z37" s="17"/>
      <c r="AA37" s="17"/>
      <c r="AB37" s="17"/>
      <c r="AC37" s="17"/>
      <c r="AD37" s="17"/>
      <c r="AE37" s="17"/>
      <c r="AF37" s="17"/>
      <c r="AG37" s="17"/>
      <c r="AH37" s="77"/>
      <c r="AI37" s="17"/>
      <c r="AJ37" s="17"/>
    </row>
    <row r="38" spans="3:37" s="7" customFormat="1" ht="15" customHeight="1" x14ac:dyDescent="0.45">
      <c r="C38" s="99">
        <v>9</v>
      </c>
      <c r="D38" s="101"/>
      <c r="E38" s="98" t="str">
        <f t="shared" si="1"/>
        <v/>
      </c>
      <c r="I38" s="99">
        <v>64</v>
      </c>
      <c r="J38" s="101"/>
      <c r="K38" s="98" t="str">
        <f t="shared" si="0"/>
        <v/>
      </c>
      <c r="M38" s="360" t="s">
        <v>20</v>
      </c>
      <c r="N38" s="361"/>
      <c r="O38" s="110">
        <f t="shared" si="2"/>
        <v>0</v>
      </c>
      <c r="Z38" s="17"/>
      <c r="AA38" s="17"/>
      <c r="AB38" s="17"/>
      <c r="AC38" s="17"/>
      <c r="AD38" s="17"/>
      <c r="AE38" s="17"/>
      <c r="AF38" s="17"/>
      <c r="AG38" s="17"/>
      <c r="AH38" s="77"/>
      <c r="AI38" s="17"/>
      <c r="AJ38" s="17"/>
    </row>
    <row r="39" spans="3:37" s="7" customFormat="1" ht="15" customHeight="1" x14ac:dyDescent="0.45">
      <c r="C39" s="99">
        <v>10</v>
      </c>
      <c r="D39" s="101"/>
      <c r="E39" s="98" t="str">
        <f t="shared" si="1"/>
        <v/>
      </c>
      <c r="I39" s="99">
        <v>65</v>
      </c>
      <c r="J39" s="101"/>
      <c r="K39" s="98" t="str">
        <f t="shared" si="0"/>
        <v/>
      </c>
      <c r="M39" s="360" t="s">
        <v>21</v>
      </c>
      <c r="N39" s="361"/>
      <c r="O39" s="110">
        <f t="shared" si="2"/>
        <v>0</v>
      </c>
      <c r="Z39" s="17"/>
      <c r="AA39" s="17"/>
      <c r="AB39" s="17"/>
      <c r="AC39" s="17"/>
      <c r="AD39" s="17"/>
      <c r="AE39" s="17"/>
      <c r="AF39" s="16"/>
      <c r="AG39" s="16"/>
      <c r="AH39" s="77"/>
      <c r="AI39" s="17"/>
      <c r="AJ39" s="17"/>
    </row>
    <row r="40" spans="3:37" s="6" customFormat="1" ht="15" customHeight="1" x14ac:dyDescent="0.45">
      <c r="C40" s="99">
        <v>11</v>
      </c>
      <c r="D40" s="101"/>
      <c r="E40" s="98" t="str">
        <f t="shared" si="1"/>
        <v/>
      </c>
      <c r="I40" s="99">
        <v>66</v>
      </c>
      <c r="J40" s="101"/>
      <c r="K40" s="98" t="str">
        <f t="shared" si="0"/>
        <v/>
      </c>
      <c r="M40" s="360" t="s">
        <v>7</v>
      </c>
      <c r="N40" s="361"/>
      <c r="O40" s="110">
        <f t="shared" si="2"/>
        <v>0</v>
      </c>
      <c r="P40" s="7"/>
      <c r="Q40" s="7"/>
      <c r="R40" s="7"/>
      <c r="S40" s="7"/>
      <c r="T40" s="7"/>
      <c r="Z40" s="16"/>
      <c r="AA40" s="16"/>
      <c r="AB40" s="16"/>
      <c r="AC40" s="16"/>
      <c r="AD40" s="16"/>
      <c r="AE40" s="16"/>
      <c r="AF40" s="16"/>
      <c r="AG40" s="16"/>
      <c r="AH40" s="77"/>
      <c r="AI40" s="16"/>
      <c r="AJ40" s="16"/>
    </row>
    <row r="41" spans="3:37" s="6" customFormat="1" ht="15" customHeight="1" x14ac:dyDescent="0.45">
      <c r="C41" s="99">
        <v>12</v>
      </c>
      <c r="D41" s="101"/>
      <c r="E41" s="98" t="str">
        <f t="shared" si="1"/>
        <v/>
      </c>
      <c r="I41" s="99">
        <v>67</v>
      </c>
      <c r="J41" s="101"/>
      <c r="K41" s="98" t="str">
        <f t="shared" si="0"/>
        <v/>
      </c>
      <c r="M41" s="360" t="s">
        <v>39</v>
      </c>
      <c r="N41" s="361"/>
      <c r="O41" s="110">
        <f t="shared" si="2"/>
        <v>0</v>
      </c>
      <c r="P41" s="7"/>
      <c r="Q41" s="7"/>
      <c r="R41" s="7"/>
      <c r="S41" s="7"/>
      <c r="T41" s="7"/>
      <c r="Z41" s="16"/>
      <c r="AA41" s="16"/>
      <c r="AB41" s="16"/>
      <c r="AC41" s="16"/>
      <c r="AD41" s="16"/>
      <c r="AE41" s="16"/>
      <c r="AF41" s="16"/>
      <c r="AG41" s="16"/>
      <c r="AH41" s="77"/>
      <c r="AI41" s="16"/>
      <c r="AJ41" s="16"/>
    </row>
    <row r="42" spans="3:37" s="6" customFormat="1" ht="15" customHeight="1" x14ac:dyDescent="0.45">
      <c r="C42" s="99">
        <v>13</v>
      </c>
      <c r="D42" s="101"/>
      <c r="E42" s="98" t="str">
        <f t="shared" si="1"/>
        <v/>
      </c>
      <c r="I42" s="99">
        <v>68</v>
      </c>
      <c r="J42" s="101"/>
      <c r="K42" s="98" t="str">
        <f t="shared" si="0"/>
        <v/>
      </c>
      <c r="M42" s="360" t="s">
        <v>22</v>
      </c>
      <c r="N42" s="361"/>
      <c r="O42" s="110">
        <f t="shared" si="2"/>
        <v>0</v>
      </c>
      <c r="P42" s="7"/>
      <c r="Q42" s="7"/>
      <c r="R42" s="7"/>
      <c r="S42" s="7"/>
      <c r="T42" s="7"/>
      <c r="Z42" s="16"/>
      <c r="AA42" s="16"/>
      <c r="AB42" s="16"/>
      <c r="AC42" s="16"/>
      <c r="AD42" s="16"/>
      <c r="AE42" s="16"/>
      <c r="AF42" s="16"/>
      <c r="AG42" s="16"/>
      <c r="AH42" s="77"/>
      <c r="AI42" s="16"/>
      <c r="AJ42" s="16"/>
    </row>
    <row r="43" spans="3:37" s="6" customFormat="1" ht="15" customHeight="1" x14ac:dyDescent="0.45">
      <c r="C43" s="99">
        <v>14</v>
      </c>
      <c r="D43" s="101"/>
      <c r="E43" s="98" t="str">
        <f t="shared" si="1"/>
        <v/>
      </c>
      <c r="I43" s="99">
        <v>69</v>
      </c>
      <c r="J43" s="101"/>
      <c r="K43" s="98" t="str">
        <f t="shared" si="0"/>
        <v/>
      </c>
      <c r="M43" s="360" t="s">
        <v>23</v>
      </c>
      <c r="N43" s="361"/>
      <c r="O43" s="110">
        <f t="shared" si="2"/>
        <v>0</v>
      </c>
      <c r="P43" s="7"/>
      <c r="Q43" s="7"/>
      <c r="R43" s="7"/>
      <c r="S43" s="7"/>
      <c r="T43" s="7"/>
      <c r="Z43" s="16"/>
      <c r="AA43" s="16"/>
      <c r="AB43" s="16"/>
      <c r="AC43" s="16"/>
      <c r="AD43" s="16"/>
      <c r="AE43" s="16"/>
      <c r="AF43" s="16"/>
      <c r="AG43" s="16"/>
      <c r="AH43" s="77"/>
      <c r="AI43" s="16"/>
      <c r="AJ43" s="16"/>
    </row>
    <row r="44" spans="3:37" s="6" customFormat="1" ht="15" customHeight="1" x14ac:dyDescent="0.45">
      <c r="C44" s="99">
        <v>15</v>
      </c>
      <c r="D44" s="101"/>
      <c r="E44" s="98" t="str">
        <f t="shared" si="1"/>
        <v/>
      </c>
      <c r="I44" s="99">
        <v>70</v>
      </c>
      <c r="J44" s="101"/>
      <c r="K44" s="98" t="str">
        <f t="shared" si="0"/>
        <v/>
      </c>
      <c r="M44" s="360" t="s">
        <v>8</v>
      </c>
      <c r="N44" s="361"/>
      <c r="O44" s="110">
        <f t="shared" si="2"/>
        <v>0</v>
      </c>
      <c r="P44" s="7"/>
      <c r="Q44" s="7"/>
      <c r="R44" s="7"/>
      <c r="S44" s="7"/>
      <c r="T44" s="7"/>
      <c r="Z44" s="16"/>
      <c r="AA44" s="16"/>
      <c r="AB44" s="16"/>
      <c r="AC44" s="16"/>
      <c r="AD44" s="16"/>
      <c r="AE44" s="16"/>
      <c r="AF44" s="16"/>
      <c r="AG44" s="16"/>
      <c r="AH44" s="77"/>
      <c r="AI44" s="16"/>
      <c r="AJ44" s="16"/>
    </row>
    <row r="45" spans="3:37" s="6" customFormat="1" ht="15" customHeight="1" x14ac:dyDescent="0.45">
      <c r="C45" s="99">
        <v>16</v>
      </c>
      <c r="D45" s="101"/>
      <c r="E45" s="98" t="str">
        <f t="shared" si="1"/>
        <v/>
      </c>
      <c r="I45" s="99">
        <v>71</v>
      </c>
      <c r="J45" s="101"/>
      <c r="K45" s="98" t="str">
        <f t="shared" si="0"/>
        <v/>
      </c>
      <c r="M45" s="360" t="s">
        <v>40</v>
      </c>
      <c r="N45" s="361"/>
      <c r="O45" s="110">
        <f t="shared" si="2"/>
        <v>0</v>
      </c>
      <c r="P45" s="7"/>
      <c r="Q45" s="7"/>
      <c r="R45" s="7"/>
      <c r="S45" s="7"/>
      <c r="T45" s="7"/>
      <c r="Z45" s="16"/>
      <c r="AA45" s="16"/>
      <c r="AB45" s="16"/>
      <c r="AC45" s="16"/>
      <c r="AD45" s="16"/>
      <c r="AE45" s="16"/>
      <c r="AF45" s="16"/>
      <c r="AG45" s="16"/>
      <c r="AH45" s="77"/>
      <c r="AI45" s="16"/>
      <c r="AJ45" s="16"/>
    </row>
    <row r="46" spans="3:37" s="6" customFormat="1" ht="15" customHeight="1" x14ac:dyDescent="0.45">
      <c r="C46" s="99">
        <v>17</v>
      </c>
      <c r="D46" s="101"/>
      <c r="E46" s="98" t="str">
        <f t="shared" si="1"/>
        <v/>
      </c>
      <c r="I46" s="99">
        <v>72</v>
      </c>
      <c r="J46" s="101"/>
      <c r="K46" s="98" t="str">
        <f t="shared" si="0"/>
        <v/>
      </c>
      <c r="M46" s="360" t="s">
        <v>24</v>
      </c>
      <c r="N46" s="361"/>
      <c r="O46" s="110">
        <f t="shared" si="2"/>
        <v>0</v>
      </c>
      <c r="P46" s="7"/>
      <c r="Q46" s="7"/>
      <c r="R46" s="7"/>
      <c r="S46" s="7"/>
      <c r="T46" s="7"/>
      <c r="Z46" s="16"/>
      <c r="AA46" s="16"/>
      <c r="AB46" s="16"/>
      <c r="AC46" s="16"/>
      <c r="AD46" s="16"/>
      <c r="AE46" s="16"/>
      <c r="AF46" s="18"/>
      <c r="AG46" s="18"/>
      <c r="AH46" s="77"/>
      <c r="AI46" s="16"/>
      <c r="AJ46" s="16"/>
    </row>
    <row r="47" spans="3:37" s="9" customFormat="1" ht="15" customHeight="1" x14ac:dyDescent="0.45">
      <c r="C47" s="99">
        <v>18</v>
      </c>
      <c r="D47" s="101"/>
      <c r="E47" s="98" t="str">
        <f t="shared" si="1"/>
        <v/>
      </c>
      <c r="I47" s="99">
        <v>73</v>
      </c>
      <c r="J47" s="101"/>
      <c r="K47" s="98" t="str">
        <f t="shared" si="0"/>
        <v/>
      </c>
      <c r="M47" s="360" t="s">
        <v>25</v>
      </c>
      <c r="N47" s="361"/>
      <c r="O47" s="110">
        <f t="shared" si="2"/>
        <v>0</v>
      </c>
      <c r="P47" s="7"/>
      <c r="Q47" s="7"/>
      <c r="R47" s="7"/>
      <c r="S47" s="7"/>
      <c r="T47" s="7"/>
      <c r="Z47" s="18"/>
      <c r="AA47" s="18"/>
      <c r="AB47" s="18"/>
      <c r="AC47" s="18"/>
      <c r="AD47" s="18"/>
      <c r="AE47" s="18"/>
      <c r="AI47" s="18"/>
      <c r="AJ47" s="18"/>
    </row>
    <row r="48" spans="3:37" s="9" customFormat="1" ht="15" customHeight="1" x14ac:dyDescent="0.45">
      <c r="C48" s="99">
        <v>19</v>
      </c>
      <c r="D48" s="101"/>
      <c r="E48" s="98" t="str">
        <f t="shared" si="1"/>
        <v/>
      </c>
      <c r="I48" s="99">
        <v>74</v>
      </c>
      <c r="J48" s="101"/>
      <c r="K48" s="98" t="str">
        <f t="shared" si="0"/>
        <v/>
      </c>
      <c r="M48" s="360" t="s">
        <v>9</v>
      </c>
      <c r="N48" s="361"/>
      <c r="O48" s="110">
        <f t="shared" si="2"/>
        <v>0</v>
      </c>
      <c r="P48" s="7"/>
      <c r="Q48" s="7"/>
      <c r="R48" s="7"/>
      <c r="S48" s="7"/>
      <c r="T48" s="7"/>
    </row>
    <row r="49" spans="3:33" s="9" customFormat="1" ht="15" customHeight="1" x14ac:dyDescent="0.45">
      <c r="C49" s="99">
        <v>20</v>
      </c>
      <c r="D49" s="101"/>
      <c r="E49" s="98" t="str">
        <f t="shared" si="1"/>
        <v/>
      </c>
      <c r="I49" s="99">
        <v>75</v>
      </c>
      <c r="J49" s="101"/>
      <c r="K49" s="98" t="str">
        <f t="shared" si="0"/>
        <v/>
      </c>
      <c r="M49" s="360" t="s">
        <v>41</v>
      </c>
      <c r="N49" s="361"/>
      <c r="O49" s="110">
        <f t="shared" si="2"/>
        <v>0</v>
      </c>
      <c r="P49" s="7"/>
      <c r="Q49" s="7"/>
      <c r="R49" s="7"/>
      <c r="S49" s="7"/>
      <c r="T49" s="7"/>
      <c r="AF49" s="6"/>
      <c r="AG49" s="6"/>
    </row>
    <row r="50" spans="3:33" s="6" customFormat="1" ht="15" customHeight="1" x14ac:dyDescent="0.45">
      <c r="C50" s="99">
        <v>21</v>
      </c>
      <c r="D50" s="101"/>
      <c r="E50" s="98" t="str">
        <f t="shared" si="1"/>
        <v/>
      </c>
      <c r="I50" s="99">
        <v>76</v>
      </c>
      <c r="J50" s="101"/>
      <c r="K50" s="98" t="str">
        <f t="shared" si="0"/>
        <v/>
      </c>
      <c r="M50" s="360" t="s">
        <v>26</v>
      </c>
      <c r="N50" s="361"/>
      <c r="O50" s="110">
        <f t="shared" si="2"/>
        <v>0</v>
      </c>
      <c r="P50" s="7"/>
      <c r="Q50" s="7"/>
      <c r="R50" s="7"/>
      <c r="S50" s="7"/>
      <c r="T50" s="7"/>
    </row>
    <row r="51" spans="3:33" s="6" customFormat="1" ht="15" customHeight="1" x14ac:dyDescent="0.45">
      <c r="C51" s="99">
        <v>22</v>
      </c>
      <c r="D51" s="101"/>
      <c r="E51" s="98" t="str">
        <f t="shared" si="1"/>
        <v/>
      </c>
      <c r="I51" s="99">
        <v>77</v>
      </c>
      <c r="J51" s="101"/>
      <c r="K51" s="98" t="str">
        <f t="shared" si="0"/>
        <v/>
      </c>
      <c r="M51" s="360" t="s">
        <v>27</v>
      </c>
      <c r="N51" s="361"/>
      <c r="O51" s="110">
        <f t="shared" si="2"/>
        <v>0</v>
      </c>
      <c r="P51" s="7"/>
      <c r="Q51" s="7"/>
      <c r="R51" s="7"/>
      <c r="S51" s="7"/>
      <c r="T51" s="7"/>
    </row>
    <row r="52" spans="3:33" s="6" customFormat="1" ht="15" customHeight="1" x14ac:dyDescent="0.45">
      <c r="C52" s="99">
        <v>23</v>
      </c>
      <c r="D52" s="101"/>
      <c r="E52" s="98" t="str">
        <f t="shared" si="1"/>
        <v/>
      </c>
      <c r="I52" s="99">
        <v>78</v>
      </c>
      <c r="J52" s="101"/>
      <c r="K52" s="98" t="str">
        <f t="shared" si="0"/>
        <v/>
      </c>
    </row>
    <row r="53" spans="3:33" s="6" customFormat="1" ht="15" customHeight="1" x14ac:dyDescent="0.45">
      <c r="C53" s="99">
        <v>24</v>
      </c>
      <c r="D53" s="101"/>
      <c r="E53" s="98" t="str">
        <f t="shared" si="1"/>
        <v/>
      </c>
      <c r="I53" s="99">
        <v>79</v>
      </c>
      <c r="J53" s="101"/>
      <c r="K53" s="98" t="str">
        <f t="shared" si="0"/>
        <v/>
      </c>
    </row>
    <row r="54" spans="3:33" s="6" customFormat="1" ht="15" customHeight="1" x14ac:dyDescent="0.45">
      <c r="C54" s="99">
        <v>25</v>
      </c>
      <c r="D54" s="101"/>
      <c r="E54" s="98" t="str">
        <f t="shared" si="1"/>
        <v/>
      </c>
      <c r="I54" s="99">
        <v>80</v>
      </c>
      <c r="J54" s="101"/>
      <c r="K54" s="98" t="str">
        <f t="shared" si="0"/>
        <v/>
      </c>
      <c r="M54" s="269" t="s">
        <v>10</v>
      </c>
      <c r="N54" s="270"/>
      <c r="O54" s="72">
        <f>SUM(O28:O53)</f>
        <v>0</v>
      </c>
    </row>
    <row r="55" spans="3:33" s="6" customFormat="1" ht="15" customHeight="1" x14ac:dyDescent="0.45">
      <c r="C55" s="99">
        <v>26</v>
      </c>
      <c r="D55" s="101"/>
      <c r="E55" s="98" t="str">
        <f t="shared" si="1"/>
        <v/>
      </c>
      <c r="I55" s="99">
        <v>81</v>
      </c>
      <c r="J55" s="101"/>
      <c r="K55" s="98" t="str">
        <f t="shared" si="0"/>
        <v/>
      </c>
      <c r="M55" s="1"/>
      <c r="N55" s="1"/>
    </row>
    <row r="56" spans="3:33" s="6" customFormat="1" ht="15" customHeight="1" x14ac:dyDescent="0.45">
      <c r="C56" s="99">
        <v>27</v>
      </c>
      <c r="D56" s="101"/>
      <c r="E56" s="98" t="str">
        <f t="shared" si="1"/>
        <v/>
      </c>
      <c r="I56" s="99">
        <v>82</v>
      </c>
      <c r="J56" s="101"/>
      <c r="K56" s="98" t="str">
        <f t="shared" si="0"/>
        <v/>
      </c>
      <c r="M56" s="267" t="s">
        <v>11</v>
      </c>
      <c r="N56" s="268"/>
      <c r="O56" s="132">
        <f>O28+O32+O36+O40+O44+O48</f>
        <v>0</v>
      </c>
    </row>
    <row r="57" spans="3:33" s="6" customFormat="1" ht="15" customHeight="1" x14ac:dyDescent="0.45">
      <c r="C57" s="99">
        <v>28</v>
      </c>
      <c r="D57" s="101"/>
      <c r="E57" s="98" t="str">
        <f t="shared" si="1"/>
        <v/>
      </c>
      <c r="I57" s="99">
        <v>83</v>
      </c>
      <c r="J57" s="101"/>
      <c r="K57" s="98" t="str">
        <f t="shared" si="0"/>
        <v/>
      </c>
      <c r="M57" s="267" t="s">
        <v>42</v>
      </c>
      <c r="N57" s="268"/>
      <c r="O57" s="134">
        <f>O29+O33+O37+O41+O45+O49</f>
        <v>0</v>
      </c>
    </row>
    <row r="58" spans="3:33" s="6" customFormat="1" ht="15" customHeight="1" x14ac:dyDescent="0.45">
      <c r="C58" s="99">
        <v>29</v>
      </c>
      <c r="D58" s="101"/>
      <c r="E58" s="98" t="str">
        <f t="shared" si="1"/>
        <v/>
      </c>
      <c r="I58" s="99">
        <v>84</v>
      </c>
      <c r="J58" s="101"/>
      <c r="K58" s="98" t="str">
        <f t="shared" si="0"/>
        <v/>
      </c>
      <c r="M58" s="267" t="s">
        <v>12</v>
      </c>
      <c r="N58" s="268"/>
      <c r="O58" s="134">
        <f>O30+O34+O38+O42+O46+O50</f>
        <v>0</v>
      </c>
    </row>
    <row r="59" spans="3:33" s="6" customFormat="1" ht="15" customHeight="1" x14ac:dyDescent="0.45">
      <c r="C59" s="99">
        <v>30</v>
      </c>
      <c r="D59" s="101"/>
      <c r="E59" s="98" t="str">
        <f t="shared" si="1"/>
        <v/>
      </c>
      <c r="I59" s="99">
        <v>85</v>
      </c>
      <c r="J59" s="101"/>
      <c r="K59" s="98" t="str">
        <f t="shared" si="0"/>
        <v/>
      </c>
      <c r="M59" s="267" t="s">
        <v>13</v>
      </c>
      <c r="N59" s="268"/>
      <c r="O59" s="134">
        <f>O31+O35+O39+O43+O47+O51</f>
        <v>0</v>
      </c>
    </row>
    <row r="60" spans="3:33" s="6" customFormat="1" ht="15" customHeight="1" x14ac:dyDescent="0.45">
      <c r="C60" s="99">
        <v>31</v>
      </c>
      <c r="D60" s="101"/>
      <c r="E60" s="98" t="str">
        <f t="shared" si="1"/>
        <v/>
      </c>
      <c r="I60" s="99">
        <v>86</v>
      </c>
      <c r="J60" s="101"/>
      <c r="K60" s="98" t="str">
        <f t="shared" si="0"/>
        <v/>
      </c>
      <c r="M60" s="362" t="s">
        <v>35</v>
      </c>
      <c r="N60" s="362"/>
      <c r="O60" s="158">
        <f>SUM(O56:O59)</f>
        <v>0</v>
      </c>
      <c r="P60" s="8"/>
    </row>
    <row r="61" spans="3:33" s="6" customFormat="1" ht="15" customHeight="1" x14ac:dyDescent="0.45">
      <c r="C61" s="99">
        <v>32</v>
      </c>
      <c r="D61" s="101"/>
      <c r="E61" s="98" t="str">
        <f t="shared" si="1"/>
        <v/>
      </c>
      <c r="I61" s="99">
        <v>87</v>
      </c>
      <c r="J61" s="101"/>
      <c r="K61" s="98" t="str">
        <f t="shared" si="0"/>
        <v/>
      </c>
      <c r="L61" s="22"/>
      <c r="M61" s="363" t="s">
        <v>188</v>
      </c>
      <c r="N61" s="363"/>
      <c r="O61" s="393">
        <f>SUM(K74:K82)</f>
        <v>0</v>
      </c>
      <c r="P61" s="8"/>
    </row>
    <row r="62" spans="3:33" s="6" customFormat="1" ht="15" customHeight="1" x14ac:dyDescent="0.45">
      <c r="C62" s="99">
        <v>33</v>
      </c>
      <c r="D62" s="101"/>
      <c r="E62" s="98" t="str">
        <f t="shared" si="1"/>
        <v/>
      </c>
      <c r="I62" s="99">
        <v>88</v>
      </c>
      <c r="J62" s="101"/>
      <c r="K62" s="98" t="str">
        <f t="shared" si="0"/>
        <v/>
      </c>
      <c r="M62" s="363"/>
      <c r="N62" s="363"/>
      <c r="O62" s="393"/>
    </row>
    <row r="63" spans="3:33" s="6" customFormat="1" ht="15" customHeight="1" x14ac:dyDescent="0.45">
      <c r="C63" s="99">
        <v>34</v>
      </c>
      <c r="D63" s="101"/>
      <c r="E63" s="98" t="str">
        <f t="shared" si="1"/>
        <v/>
      </c>
      <c r="I63" s="99">
        <v>89</v>
      </c>
      <c r="J63" s="101"/>
      <c r="K63" s="98" t="str">
        <f t="shared" si="0"/>
        <v/>
      </c>
    </row>
    <row r="64" spans="3:33" s="6" customFormat="1" ht="15" customHeight="1" x14ac:dyDescent="0.45">
      <c r="C64" s="99">
        <v>35</v>
      </c>
      <c r="D64" s="101"/>
      <c r="E64" s="98" t="str">
        <f t="shared" si="1"/>
        <v/>
      </c>
      <c r="I64" s="99">
        <v>90</v>
      </c>
      <c r="J64" s="101"/>
      <c r="K64" s="98" t="str">
        <f t="shared" si="0"/>
        <v/>
      </c>
    </row>
    <row r="65" spans="3:33" s="6" customFormat="1" ht="15" customHeight="1" x14ac:dyDescent="0.45">
      <c r="C65" s="99">
        <v>36</v>
      </c>
      <c r="D65" s="101"/>
      <c r="E65" s="98" t="str">
        <f t="shared" si="1"/>
        <v/>
      </c>
      <c r="I65" s="99">
        <v>91</v>
      </c>
      <c r="J65" s="101"/>
      <c r="K65" s="98" t="str">
        <f t="shared" si="0"/>
        <v/>
      </c>
    </row>
    <row r="66" spans="3:33" s="6" customFormat="1" ht="15" customHeight="1" x14ac:dyDescent="0.45">
      <c r="C66" s="99">
        <v>37</v>
      </c>
      <c r="D66" s="101"/>
      <c r="E66" s="98" t="str">
        <f t="shared" si="1"/>
        <v/>
      </c>
      <c r="I66" s="99">
        <v>92</v>
      </c>
      <c r="J66" s="101"/>
      <c r="K66" s="98" t="str">
        <f t="shared" si="0"/>
        <v/>
      </c>
    </row>
    <row r="67" spans="3:33" s="6" customFormat="1" ht="15" customHeight="1" x14ac:dyDescent="0.45">
      <c r="C67" s="99">
        <v>38</v>
      </c>
      <c r="D67" s="101"/>
      <c r="E67" s="98" t="str">
        <f t="shared" si="1"/>
        <v/>
      </c>
      <c r="I67" s="99">
        <v>93</v>
      </c>
      <c r="J67" s="101"/>
      <c r="K67" s="98" t="str">
        <f t="shared" si="0"/>
        <v/>
      </c>
    </row>
    <row r="68" spans="3:33" s="6" customFormat="1" ht="15" customHeight="1" x14ac:dyDescent="0.45">
      <c r="C68" s="99">
        <v>39</v>
      </c>
      <c r="D68" s="101"/>
      <c r="E68" s="98" t="str">
        <f t="shared" si="1"/>
        <v/>
      </c>
      <c r="I68" s="99">
        <v>94</v>
      </c>
      <c r="J68" s="101"/>
      <c r="K68" s="98" t="str">
        <f t="shared" si="0"/>
        <v/>
      </c>
    </row>
    <row r="69" spans="3:33" s="6" customFormat="1" ht="15" customHeight="1" x14ac:dyDescent="0.45">
      <c r="C69" s="99">
        <v>40</v>
      </c>
      <c r="D69" s="101"/>
      <c r="E69" s="98" t="str">
        <f t="shared" si="1"/>
        <v/>
      </c>
      <c r="I69" s="99">
        <v>95</v>
      </c>
      <c r="J69" s="101"/>
      <c r="K69" s="98" t="str">
        <f t="shared" si="0"/>
        <v/>
      </c>
    </row>
    <row r="70" spans="3:33" s="6" customFormat="1" ht="15" customHeight="1" x14ac:dyDescent="0.45">
      <c r="C70" s="99">
        <v>41</v>
      </c>
      <c r="D70" s="101"/>
      <c r="E70" s="98" t="str">
        <f t="shared" si="1"/>
        <v/>
      </c>
      <c r="I70" s="99">
        <v>96</v>
      </c>
      <c r="J70" s="101"/>
      <c r="K70" s="98" t="str">
        <f t="shared" si="0"/>
        <v/>
      </c>
      <c r="O70" s="53"/>
    </row>
    <row r="71" spans="3:33" s="6" customFormat="1" ht="15" customHeight="1" x14ac:dyDescent="0.45">
      <c r="C71" s="99">
        <v>42</v>
      </c>
      <c r="D71" s="101"/>
      <c r="E71" s="98" t="str">
        <f t="shared" si="1"/>
        <v/>
      </c>
      <c r="I71" s="99">
        <v>97</v>
      </c>
      <c r="J71" s="101"/>
      <c r="K71" s="98" t="str">
        <f t="shared" si="0"/>
        <v/>
      </c>
      <c r="P71" s="10"/>
    </row>
    <row r="72" spans="3:33" s="6" customFormat="1" ht="15" customHeight="1" x14ac:dyDescent="0.45">
      <c r="C72" s="99">
        <v>43</v>
      </c>
      <c r="D72" s="101"/>
      <c r="E72" s="98" t="str">
        <f t="shared" si="1"/>
        <v/>
      </c>
      <c r="I72" s="99">
        <v>98</v>
      </c>
      <c r="J72" s="101"/>
      <c r="K72" s="98" t="str">
        <f t="shared" si="0"/>
        <v/>
      </c>
      <c r="P72" s="10"/>
    </row>
    <row r="73" spans="3:33" s="6" customFormat="1" ht="15" customHeight="1" x14ac:dyDescent="0.45">
      <c r="C73" s="99">
        <v>44</v>
      </c>
      <c r="D73" s="101"/>
      <c r="E73" s="98" t="str">
        <f t="shared" si="1"/>
        <v/>
      </c>
      <c r="I73" s="99">
        <v>99</v>
      </c>
      <c r="J73" s="101"/>
      <c r="K73" s="98" t="str">
        <f t="shared" si="0"/>
        <v/>
      </c>
      <c r="P73" s="10"/>
    </row>
    <row r="74" spans="3:33" s="6" customFormat="1" ht="15" customHeight="1" x14ac:dyDescent="0.45">
      <c r="C74" s="99">
        <v>45</v>
      </c>
      <c r="D74" s="101"/>
      <c r="E74" s="98" t="str">
        <f t="shared" si="1"/>
        <v/>
      </c>
      <c r="I74" s="264" t="s">
        <v>29</v>
      </c>
      <c r="J74" s="101"/>
      <c r="K74" s="98" t="str">
        <f t="shared" si="0"/>
        <v/>
      </c>
      <c r="P74" s="10"/>
      <c r="AF74" s="76"/>
      <c r="AG74" s="76"/>
    </row>
    <row r="75" spans="3:33" ht="15" customHeight="1" x14ac:dyDescent="0.45">
      <c r="C75" s="99">
        <v>46</v>
      </c>
      <c r="D75" s="101"/>
      <c r="E75" s="98" t="str">
        <f t="shared" si="1"/>
        <v/>
      </c>
      <c r="I75" s="264"/>
      <c r="J75" s="101"/>
      <c r="K75" s="98" t="str">
        <f t="shared" si="0"/>
        <v/>
      </c>
      <c r="L75" s="6"/>
      <c r="M75" s="11"/>
      <c r="N75" s="6"/>
      <c r="O75" s="6"/>
      <c r="P75" s="6"/>
      <c r="T75" s="6"/>
    </row>
    <row r="76" spans="3:33" ht="15" customHeight="1" x14ac:dyDescent="0.3">
      <c r="C76" s="99">
        <v>47</v>
      </c>
      <c r="D76" s="101"/>
      <c r="E76" s="98" t="str">
        <f t="shared" si="1"/>
        <v/>
      </c>
      <c r="I76" s="264"/>
      <c r="J76" s="101"/>
      <c r="K76" s="98" t="str">
        <f t="shared" si="0"/>
        <v/>
      </c>
    </row>
    <row r="77" spans="3:33" ht="15" customHeight="1" x14ac:dyDescent="0.3">
      <c r="C77" s="99">
        <v>48</v>
      </c>
      <c r="D77" s="101"/>
      <c r="E77" s="98" t="str">
        <f t="shared" si="1"/>
        <v/>
      </c>
      <c r="I77" s="264"/>
      <c r="J77" s="101"/>
      <c r="K77" s="98" t="str">
        <f t="shared" si="0"/>
        <v/>
      </c>
    </row>
    <row r="78" spans="3:33" ht="15" customHeight="1" x14ac:dyDescent="0.3">
      <c r="C78" s="99">
        <v>49</v>
      </c>
      <c r="D78" s="101"/>
      <c r="E78" s="98" t="str">
        <f t="shared" si="1"/>
        <v/>
      </c>
      <c r="I78" s="264"/>
      <c r="J78" s="101"/>
      <c r="K78" s="98" t="str">
        <f t="shared" si="0"/>
        <v/>
      </c>
    </row>
    <row r="79" spans="3:33" ht="15" customHeight="1" x14ac:dyDescent="0.3">
      <c r="C79" s="99">
        <v>50</v>
      </c>
      <c r="D79" s="101"/>
      <c r="E79" s="98" t="str">
        <f t="shared" si="1"/>
        <v/>
      </c>
      <c r="I79" s="264"/>
      <c r="J79" s="101"/>
      <c r="K79" s="98" t="str">
        <f t="shared" si="0"/>
        <v/>
      </c>
    </row>
    <row r="80" spans="3:33" ht="15" customHeight="1" x14ac:dyDescent="0.3">
      <c r="C80" s="99">
        <v>51</v>
      </c>
      <c r="D80" s="101"/>
      <c r="E80" s="98" t="str">
        <f t="shared" si="1"/>
        <v/>
      </c>
      <c r="I80" s="264"/>
      <c r="J80" s="101"/>
      <c r="K80" s="98" t="str">
        <f t="shared" si="0"/>
        <v/>
      </c>
    </row>
    <row r="81" spans="3:11" ht="15" customHeight="1" x14ac:dyDescent="0.3">
      <c r="C81" s="99">
        <v>52</v>
      </c>
      <c r="D81" s="101"/>
      <c r="E81" s="98" t="str">
        <f t="shared" si="1"/>
        <v/>
      </c>
      <c r="I81" s="264"/>
      <c r="J81" s="101"/>
      <c r="K81" s="98" t="str">
        <f t="shared" si="0"/>
        <v/>
      </c>
    </row>
    <row r="82" spans="3:11" ht="15" customHeight="1" x14ac:dyDescent="0.3">
      <c r="C82" s="99">
        <v>53</v>
      </c>
      <c r="D82" s="101"/>
      <c r="E82" s="98" t="str">
        <f t="shared" si="1"/>
        <v/>
      </c>
      <c r="I82" s="264"/>
      <c r="J82" s="101"/>
      <c r="K82" s="98" t="str">
        <f t="shared" si="0"/>
        <v/>
      </c>
    </row>
    <row r="83" spans="3:11" ht="18.75" customHeight="1" x14ac:dyDescent="0.5">
      <c r="F83" s="5"/>
      <c r="G83" s="5"/>
      <c r="H83" s="5"/>
      <c r="I83" s="5"/>
      <c r="J83" s="5"/>
      <c r="K83" s="5"/>
    </row>
    <row r="84" spans="3:11" ht="18.75" customHeight="1" x14ac:dyDescent="0.35">
      <c r="F84" s="4"/>
      <c r="G84" s="4"/>
      <c r="H84" s="4"/>
      <c r="I84" s="4"/>
      <c r="J84" s="4"/>
      <c r="K84" s="4"/>
    </row>
    <row r="85" spans="3:11" ht="18.75" customHeight="1" x14ac:dyDescent="0.35">
      <c r="F85" s="3"/>
      <c r="G85" s="3"/>
      <c r="H85" s="3"/>
      <c r="I85" s="3"/>
      <c r="J85" s="3"/>
      <c r="K85" s="3"/>
    </row>
    <row r="86" spans="3:11" ht="18.75" customHeight="1" x14ac:dyDescent="0.35">
      <c r="F86" s="3"/>
      <c r="G86" s="3"/>
      <c r="H86" s="3"/>
      <c r="I86" s="3"/>
      <c r="J86" s="3"/>
      <c r="K86" s="3"/>
    </row>
    <row r="87" spans="3:11" ht="18.75" customHeight="1" x14ac:dyDescent="0.35">
      <c r="F87" s="3"/>
      <c r="G87" s="3"/>
      <c r="H87" s="3"/>
      <c r="I87" s="3"/>
      <c r="J87" s="3"/>
      <c r="K87" s="3"/>
    </row>
    <row r="88" spans="3:11" ht="18.75" customHeight="1" x14ac:dyDescent="0.3"/>
    <row r="89" spans="3:11" ht="18.75" customHeight="1" x14ac:dyDescent="0.3"/>
    <row r="90" spans="3:11" ht="18.75" customHeight="1" x14ac:dyDescent="0.3"/>
    <row r="91" spans="3:11" ht="18.75" customHeight="1" x14ac:dyDescent="0.3"/>
    <row r="92" spans="3:11" ht="18.75" customHeight="1" x14ac:dyDescent="0.3"/>
    <row r="93" spans="3:11" ht="18.75" customHeight="1" x14ac:dyDescent="0.3"/>
    <row r="94" spans="3:11" ht="18.75" customHeight="1" x14ac:dyDescent="0.3"/>
    <row r="95" spans="3:11" ht="18.75" customHeight="1" x14ac:dyDescent="0.3"/>
    <row r="96" spans="3:11" ht="18.75" customHeight="1" x14ac:dyDescent="0.3"/>
    <row r="97" ht="18.75" customHeight="1" x14ac:dyDescent="0.3"/>
  </sheetData>
  <dataConsolidate link="1"/>
  <mergeCells count="76">
    <mergeCell ref="O61:O62"/>
    <mergeCell ref="B18:C21"/>
    <mergeCell ref="D18:H19"/>
    <mergeCell ref="J18:K21"/>
    <mergeCell ref="L18:P19"/>
    <mergeCell ref="D20:E20"/>
    <mergeCell ref="G20:H20"/>
    <mergeCell ref="L20:M20"/>
    <mergeCell ref="O20:P20"/>
    <mergeCell ref="D21:E21"/>
    <mergeCell ref="G21:H21"/>
    <mergeCell ref="L21:M21"/>
    <mergeCell ref="O21:P21"/>
    <mergeCell ref="B22:C22"/>
    <mergeCell ref="D22:H22"/>
    <mergeCell ref="J22:K22"/>
    <mergeCell ref="D15:H16"/>
    <mergeCell ref="J15:K16"/>
    <mergeCell ref="L15:P16"/>
    <mergeCell ref="B17:C17"/>
    <mergeCell ref="D17:H17"/>
    <mergeCell ref="J17:K17"/>
    <mergeCell ref="L17:P17"/>
    <mergeCell ref="A1:T1"/>
    <mergeCell ref="D2:F2"/>
    <mergeCell ref="G2:M2"/>
    <mergeCell ref="D3:F3"/>
    <mergeCell ref="G3:M3"/>
    <mergeCell ref="C26:K26"/>
    <mergeCell ref="M38:N38"/>
    <mergeCell ref="M36:N36"/>
    <mergeCell ref="D4:F4"/>
    <mergeCell ref="G4:M4"/>
    <mergeCell ref="B14:C14"/>
    <mergeCell ref="D14:H14"/>
    <mergeCell ref="J14:K14"/>
    <mergeCell ref="L14:P14"/>
    <mergeCell ref="D7:F7"/>
    <mergeCell ref="G7:M9"/>
    <mergeCell ref="D5:F5"/>
    <mergeCell ref="G5:M5"/>
    <mergeCell ref="D6:F6"/>
    <mergeCell ref="G6:M6"/>
    <mergeCell ref="B15:C16"/>
    <mergeCell ref="M33:N33"/>
    <mergeCell ref="M34:N34"/>
    <mergeCell ref="M35:N35"/>
    <mergeCell ref="L22:P22"/>
    <mergeCell ref="M27:N27"/>
    <mergeCell ref="M32:N32"/>
    <mergeCell ref="M28:N28"/>
    <mergeCell ref="M29:N29"/>
    <mergeCell ref="M30:N30"/>
    <mergeCell ref="M31:N31"/>
    <mergeCell ref="I74:I82"/>
    <mergeCell ref="M54:N54"/>
    <mergeCell ref="M56:N56"/>
    <mergeCell ref="M57:N57"/>
    <mergeCell ref="M58:N58"/>
    <mergeCell ref="M59:N59"/>
    <mergeCell ref="M60:N60"/>
    <mergeCell ref="M61:N62"/>
    <mergeCell ref="M51:N51"/>
    <mergeCell ref="M49:N49"/>
    <mergeCell ref="M50:N50"/>
    <mergeCell ref="M47:N47"/>
    <mergeCell ref="M48:N48"/>
    <mergeCell ref="M40:N40"/>
    <mergeCell ref="M41:N41"/>
    <mergeCell ref="M37:N37"/>
    <mergeCell ref="M45:N45"/>
    <mergeCell ref="M46:N46"/>
    <mergeCell ref="M42:N42"/>
    <mergeCell ref="M44:N44"/>
    <mergeCell ref="M43:N43"/>
    <mergeCell ref="M39:N39"/>
  </mergeCells>
  <conditionalFormatting sqref="L15:P22 O28:O51">
    <cfRule type="cellIs" dxfId="74" priority="15" operator="equal">
      <formula>0</formula>
    </cfRule>
  </conditionalFormatting>
  <conditionalFormatting sqref="M55:O55 M54 O54 O27:O51 M56:M61 O56:O61 M27:M51">
    <cfRule type="expression" dxfId="73" priority="9">
      <formula>$U$30=$AI$19</formula>
    </cfRule>
  </conditionalFormatting>
  <dataValidations count="3">
    <dataValidation type="list" allowBlank="1" showInputMessage="1" showErrorMessage="1" sqref="G6:M6" xr:uid="{51BF6F44-61D7-4897-B21B-6834E25B3A39}">
      <formula1>$AH$2:$AH$34</formula1>
    </dataValidation>
    <dataValidation type="list" allowBlank="1" showInputMessage="1" showErrorMessage="1" sqref="C28:D82 I28:J82" xr:uid="{07FA4F32-2B67-4B96-AC21-B19781BC3A96}">
      <formula1>$M$28:$M$53</formula1>
    </dataValidation>
    <dataValidation type="list" allowBlank="1" showInputMessage="1" showErrorMessage="1" sqref="G4:M4" xr:uid="{F4127162-BC5C-4E03-B26A-BEE7DD35D28D}">
      <formula1>$AF$2:$AF$8</formula1>
    </dataValidation>
  </dataValidations>
  <printOptions horizontalCentered="1" verticalCentered="1"/>
  <pageMargins left="0.15748031496063" right="0.27559055118110198" top="0.23622047244094499" bottom="0.23622047244094499" header="0.31496062992126" footer="0.31496062992126"/>
  <pageSetup scale="55" orientation="portrait" r:id="rId1"/>
  <headerFooter>
    <oddFooter>&amp;Cpage &amp;P of &amp;N&amp;R&amp;8 2011</oddFooter>
  </headerFooter>
  <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CCAEA8-14E2-4D6A-BA38-6563BBEF2CD6}">
  <sheetPr>
    <tabColor theme="0" tint="-0.34998626667073579"/>
  </sheetPr>
  <dimension ref="A1:AR97"/>
  <sheetViews>
    <sheetView showGridLines="0" zoomScaleNormal="100" zoomScaleSheetLayoutView="40" zoomScalePageLayoutView="40" workbookViewId="0">
      <selection sqref="A1:T1"/>
    </sheetView>
  </sheetViews>
  <sheetFormatPr baseColWidth="10" defaultColWidth="8.85546875" defaultRowHeight="18.75" x14ac:dyDescent="0.3"/>
  <cols>
    <col min="1" max="1" width="8.85546875" style="76"/>
    <col min="2" max="2" width="8.85546875" style="1" customWidth="1"/>
    <col min="3" max="16" width="8.85546875" style="76" customWidth="1"/>
    <col min="17" max="17" width="8.85546875" style="2" customWidth="1"/>
    <col min="18" max="19" width="8.85546875" style="76" customWidth="1"/>
    <col min="20" max="20" width="8.85546875" style="76"/>
    <col min="21" max="24" width="8.85546875" style="76" customWidth="1"/>
    <col min="25" max="30" width="8.85546875" style="76"/>
    <col min="31" max="31" width="16.42578125" style="76" bestFit="1" customWidth="1"/>
    <col min="32" max="32" width="58.28515625" style="76" bestFit="1" customWidth="1"/>
    <col min="33" max="33" width="16.42578125" style="76" bestFit="1" customWidth="1"/>
    <col min="34" max="35" width="21" style="76" bestFit="1" customWidth="1"/>
    <col min="36" max="36" width="71.5703125" style="76" bestFit="1" customWidth="1"/>
    <col min="37" max="37" width="16.42578125" style="76" bestFit="1" customWidth="1"/>
    <col min="38" max="39" width="8.85546875" style="76"/>
    <col min="40" max="40" width="15.85546875" style="76" customWidth="1"/>
    <col min="41" max="41" width="12.140625" style="76" customWidth="1"/>
    <col min="42" max="16384" width="8.85546875" style="76"/>
  </cols>
  <sheetData>
    <row r="1" spans="1:44" ht="24.75" customHeight="1" thickBot="1" x14ac:dyDescent="0.35">
      <c r="A1" s="352" t="s">
        <v>192</v>
      </c>
      <c r="B1" s="352"/>
      <c r="C1" s="352"/>
      <c r="D1" s="352"/>
      <c r="E1" s="352"/>
      <c r="F1" s="352"/>
      <c r="G1" s="352"/>
      <c r="H1" s="352"/>
      <c r="I1" s="352"/>
      <c r="J1" s="352"/>
      <c r="K1" s="352"/>
      <c r="L1" s="352"/>
      <c r="M1" s="352"/>
      <c r="N1" s="352"/>
      <c r="O1" s="352"/>
      <c r="P1" s="352"/>
      <c r="Q1" s="352"/>
      <c r="R1" s="352"/>
      <c r="S1" s="352"/>
      <c r="T1" s="352"/>
    </row>
    <row r="2" spans="1:44" x14ac:dyDescent="0.3">
      <c r="A2" s="15"/>
      <c r="B2" s="69"/>
      <c r="C2" s="69"/>
      <c r="D2" s="331" t="s">
        <v>30</v>
      </c>
      <c r="E2" s="353"/>
      <c r="F2" s="353"/>
      <c r="G2" s="354"/>
      <c r="H2" s="355"/>
      <c r="I2" s="355"/>
      <c r="J2" s="355"/>
      <c r="K2" s="355"/>
      <c r="L2" s="355"/>
      <c r="M2" s="356"/>
      <c r="N2" s="37"/>
      <c r="O2" s="37"/>
      <c r="P2" s="37"/>
      <c r="AF2" s="56" t="s">
        <v>60</v>
      </c>
      <c r="AG2" s="35" t="s">
        <v>60</v>
      </c>
      <c r="AH2" s="35" t="s">
        <v>60</v>
      </c>
      <c r="AJ2" s="56" t="s">
        <v>60</v>
      </c>
      <c r="AK2" s="56" t="s">
        <v>60</v>
      </c>
      <c r="AN2" s="39"/>
      <c r="AO2" s="39"/>
      <c r="AP2" s="39"/>
    </row>
    <row r="3" spans="1:44" ht="18.75" customHeight="1" x14ac:dyDescent="0.25">
      <c r="A3" s="15"/>
      <c r="B3" s="15"/>
      <c r="C3" s="15"/>
      <c r="D3" s="315" t="s">
        <v>55</v>
      </c>
      <c r="E3" s="336"/>
      <c r="F3" s="336"/>
      <c r="G3" s="357"/>
      <c r="H3" s="358"/>
      <c r="I3" s="358"/>
      <c r="J3" s="358"/>
      <c r="K3" s="358"/>
      <c r="L3" s="358"/>
      <c r="M3" s="359"/>
      <c r="N3" s="37"/>
      <c r="O3" s="37"/>
      <c r="P3" s="37"/>
      <c r="Q3" s="42"/>
      <c r="R3" s="42"/>
      <c r="S3" s="42"/>
      <c r="T3" s="39"/>
      <c r="U3" s="39"/>
      <c r="V3" s="39"/>
      <c r="W3" s="39"/>
      <c r="AF3" s="165" t="s">
        <v>273</v>
      </c>
      <c r="AG3" s="165" t="s">
        <v>164</v>
      </c>
      <c r="AH3" s="76" t="s">
        <v>115</v>
      </c>
      <c r="AJ3" s="165" t="s">
        <v>257</v>
      </c>
      <c r="AK3" s="204" t="s">
        <v>173</v>
      </c>
      <c r="AN3" s="208"/>
      <c r="AO3" s="208"/>
      <c r="AP3" s="39"/>
    </row>
    <row r="4" spans="1:44" ht="18.75" customHeight="1" x14ac:dyDescent="0.25">
      <c r="A4" s="15"/>
      <c r="B4" s="15"/>
      <c r="C4" s="15"/>
      <c r="D4" s="350" t="s">
        <v>87</v>
      </c>
      <c r="E4" s="351"/>
      <c r="F4" s="351"/>
      <c r="G4" s="369" t="s">
        <v>60</v>
      </c>
      <c r="H4" s="370"/>
      <c r="I4" s="370"/>
      <c r="J4" s="370"/>
      <c r="K4" s="370"/>
      <c r="L4" s="370"/>
      <c r="M4" s="371"/>
      <c r="N4" s="37"/>
      <c r="O4" s="37"/>
      <c r="P4" s="37"/>
      <c r="Q4" s="42"/>
      <c r="R4" s="42"/>
      <c r="S4" s="42"/>
      <c r="T4" s="39"/>
      <c r="U4" s="39"/>
      <c r="V4" s="39"/>
      <c r="W4" s="39"/>
      <c r="AF4" s="165" t="s">
        <v>289</v>
      </c>
      <c r="AG4" s="165" t="s">
        <v>165</v>
      </c>
      <c r="AH4" s="135" t="s">
        <v>65</v>
      </c>
      <c r="AJ4" s="165" t="s">
        <v>260</v>
      </c>
      <c r="AK4" s="204" t="s">
        <v>175</v>
      </c>
      <c r="AN4" s="39"/>
      <c r="AO4" s="39"/>
      <c r="AP4" s="39"/>
    </row>
    <row r="5" spans="1:44" ht="18.75" customHeight="1" x14ac:dyDescent="0.25">
      <c r="A5" s="15"/>
      <c r="B5" s="15"/>
      <c r="C5" s="15"/>
      <c r="D5" s="315" t="s">
        <v>85</v>
      </c>
      <c r="E5" s="336"/>
      <c r="F5" s="336"/>
      <c r="G5" s="419" t="str">
        <f>VLOOKUP(G4,$AF$2:$AG$25,2,FALSE)</f>
        <v>_ _ _ _ _ _ _ _ _ _ _</v>
      </c>
      <c r="H5" s="420"/>
      <c r="I5" s="420"/>
      <c r="J5" s="420"/>
      <c r="K5" s="420"/>
      <c r="L5" s="420"/>
      <c r="M5" s="421"/>
      <c r="N5" s="37"/>
      <c r="O5" s="37"/>
      <c r="P5" s="37"/>
      <c r="Q5" s="42"/>
      <c r="R5" s="42"/>
      <c r="S5" s="42"/>
      <c r="T5" s="39"/>
      <c r="U5" s="39"/>
      <c r="V5" s="39"/>
      <c r="W5" s="39"/>
      <c r="AF5" s="165" t="s">
        <v>274</v>
      </c>
      <c r="AG5" s="165" t="s">
        <v>163</v>
      </c>
      <c r="AH5" s="135" t="s">
        <v>89</v>
      </c>
      <c r="AJ5" s="165" t="s">
        <v>259</v>
      </c>
      <c r="AK5" s="204" t="s">
        <v>174</v>
      </c>
      <c r="AN5" s="39"/>
      <c r="AO5" s="39"/>
      <c r="AP5" s="39"/>
    </row>
    <row r="6" spans="1:44" ht="18.75" customHeight="1" x14ac:dyDescent="0.25">
      <c r="A6" s="15"/>
      <c r="B6" s="15"/>
      <c r="C6" s="15"/>
      <c r="D6" s="315" t="s">
        <v>31</v>
      </c>
      <c r="E6" s="336"/>
      <c r="F6" s="336"/>
      <c r="G6" s="369" t="s">
        <v>60</v>
      </c>
      <c r="H6" s="370"/>
      <c r="I6" s="370"/>
      <c r="J6" s="370"/>
      <c r="K6" s="370"/>
      <c r="L6" s="370"/>
      <c r="M6" s="371"/>
      <c r="N6" s="37"/>
      <c r="O6" s="37"/>
      <c r="P6" s="37"/>
      <c r="Q6" s="42"/>
      <c r="R6" s="42"/>
      <c r="S6" s="42"/>
      <c r="T6" s="39"/>
      <c r="U6" s="39"/>
      <c r="V6" s="39"/>
      <c r="W6" s="39"/>
      <c r="AF6" s="165" t="s">
        <v>275</v>
      </c>
      <c r="AG6" s="165" t="s">
        <v>162</v>
      </c>
      <c r="AH6" s="135" t="s">
        <v>104</v>
      </c>
      <c r="AJ6" s="165" t="s">
        <v>261</v>
      </c>
      <c r="AK6" s="204" t="s">
        <v>176</v>
      </c>
      <c r="AN6" s="39"/>
      <c r="AO6" s="39"/>
      <c r="AP6" s="39"/>
    </row>
    <row r="7" spans="1:44" ht="18.75" customHeight="1" x14ac:dyDescent="0.25">
      <c r="A7" s="15"/>
      <c r="B7" s="15"/>
      <c r="C7" s="15"/>
      <c r="D7" s="350" t="s">
        <v>189</v>
      </c>
      <c r="E7" s="351"/>
      <c r="F7" s="418"/>
      <c r="G7" s="369" t="s">
        <v>60</v>
      </c>
      <c r="H7" s="370"/>
      <c r="I7" s="370"/>
      <c r="J7" s="370"/>
      <c r="K7" s="370"/>
      <c r="L7" s="370"/>
      <c r="M7" s="371"/>
      <c r="N7" s="37"/>
      <c r="O7" s="37"/>
      <c r="P7" s="37"/>
      <c r="Q7" s="42"/>
      <c r="R7" s="42"/>
      <c r="S7" s="42"/>
      <c r="T7" s="39"/>
      <c r="U7" s="39"/>
      <c r="V7" s="39"/>
      <c r="W7" s="39"/>
      <c r="AF7" s="165" t="s">
        <v>290</v>
      </c>
      <c r="AG7" s="165" t="s">
        <v>195</v>
      </c>
      <c r="AH7" s="135" t="s">
        <v>90</v>
      </c>
      <c r="AJ7" s="165" t="s">
        <v>262</v>
      </c>
      <c r="AK7" s="204" t="s">
        <v>245</v>
      </c>
      <c r="AN7" s="39"/>
      <c r="AO7" s="39"/>
      <c r="AP7" s="39"/>
    </row>
    <row r="8" spans="1:44" ht="18.75" customHeight="1" x14ac:dyDescent="0.25">
      <c r="A8" s="15"/>
      <c r="B8" s="15"/>
      <c r="C8" s="15"/>
      <c r="D8" s="315" t="s">
        <v>85</v>
      </c>
      <c r="E8" s="336"/>
      <c r="F8" s="410"/>
      <c r="G8" s="369" t="str">
        <f>VLOOKUP(G7,$AJ$2:$AK$15,2,FALSE)</f>
        <v>_ _ _ _ _ _ _ _ _ _ _</v>
      </c>
      <c r="H8" s="370"/>
      <c r="I8" s="370"/>
      <c r="J8" s="370"/>
      <c r="K8" s="370"/>
      <c r="L8" s="370"/>
      <c r="M8" s="371"/>
      <c r="N8" s="37"/>
      <c r="O8" s="37"/>
      <c r="P8" s="37"/>
      <c r="Q8" s="42"/>
      <c r="R8" s="42"/>
      <c r="S8" s="42"/>
      <c r="T8" s="39"/>
      <c r="U8" s="39"/>
      <c r="V8" s="39"/>
      <c r="W8" s="39"/>
      <c r="AF8" s="165" t="s">
        <v>288</v>
      </c>
      <c r="AG8" s="165" t="s">
        <v>197</v>
      </c>
      <c r="AH8" s="135" t="s">
        <v>114</v>
      </c>
      <c r="AJ8" s="165" t="s">
        <v>263</v>
      </c>
      <c r="AK8" s="204" t="s">
        <v>250</v>
      </c>
      <c r="AN8" s="208"/>
      <c r="AO8" s="208"/>
      <c r="AP8" s="39"/>
    </row>
    <row r="9" spans="1:44" ht="18.75" customHeight="1" x14ac:dyDescent="0.25">
      <c r="A9" s="15"/>
      <c r="B9" s="15"/>
      <c r="C9" s="15"/>
      <c r="D9" s="315" t="s">
        <v>31</v>
      </c>
      <c r="E9" s="336"/>
      <c r="F9" s="410"/>
      <c r="G9" s="369" t="s">
        <v>60</v>
      </c>
      <c r="H9" s="370"/>
      <c r="I9" s="370"/>
      <c r="J9" s="370"/>
      <c r="K9" s="370"/>
      <c r="L9" s="370"/>
      <c r="M9" s="371"/>
      <c r="N9" s="37"/>
      <c r="O9" s="37"/>
      <c r="P9" s="37"/>
      <c r="Q9" s="41"/>
      <c r="R9" s="39"/>
      <c r="S9" s="39"/>
      <c r="T9" s="39"/>
      <c r="U9" s="39"/>
      <c r="V9" s="39"/>
      <c r="W9" s="39"/>
      <c r="AF9" s="165" t="s">
        <v>277</v>
      </c>
      <c r="AG9" s="165" t="s">
        <v>196</v>
      </c>
      <c r="AH9" s="135" t="s">
        <v>105</v>
      </c>
      <c r="AJ9" s="165" t="s">
        <v>264</v>
      </c>
      <c r="AK9" s="204" t="s">
        <v>249</v>
      </c>
      <c r="AN9" s="208"/>
      <c r="AO9" s="208"/>
      <c r="AP9" s="39"/>
    </row>
    <row r="10" spans="1:44" ht="18.75" customHeight="1" thickBot="1" x14ac:dyDescent="0.3">
      <c r="A10" s="15"/>
      <c r="B10" s="15"/>
      <c r="C10" s="15"/>
      <c r="D10" s="291" t="s">
        <v>86</v>
      </c>
      <c r="E10" s="340"/>
      <c r="F10" s="411"/>
      <c r="G10" s="412"/>
      <c r="H10" s="413"/>
      <c r="I10" s="413"/>
      <c r="J10" s="413"/>
      <c r="K10" s="413"/>
      <c r="L10" s="413"/>
      <c r="M10" s="414"/>
      <c r="N10" s="37"/>
      <c r="O10" s="37"/>
      <c r="P10" s="37"/>
      <c r="Q10" s="41"/>
      <c r="R10" s="42"/>
      <c r="S10" s="46"/>
      <c r="T10" s="46"/>
      <c r="U10" s="46"/>
      <c r="V10" s="39"/>
      <c r="W10" s="39"/>
      <c r="AF10" s="165" t="s">
        <v>276</v>
      </c>
      <c r="AG10" s="165" t="s">
        <v>272</v>
      </c>
      <c r="AH10" s="135" t="s">
        <v>91</v>
      </c>
      <c r="AJ10" s="165" t="s">
        <v>266</v>
      </c>
      <c r="AK10" s="204" t="s">
        <v>267</v>
      </c>
      <c r="AN10" s="208"/>
      <c r="AO10" s="208"/>
      <c r="AP10" s="39"/>
    </row>
    <row r="11" spans="1:44" ht="18.75" customHeight="1" thickBot="1" x14ac:dyDescent="0.3">
      <c r="A11" s="15"/>
      <c r="B11" s="15"/>
      <c r="C11" s="15"/>
      <c r="D11" s="15"/>
      <c r="E11" s="15"/>
      <c r="F11" s="15"/>
      <c r="G11" s="415"/>
      <c r="H11" s="416"/>
      <c r="I11" s="416"/>
      <c r="J11" s="416"/>
      <c r="K11" s="416"/>
      <c r="L11" s="416"/>
      <c r="M11" s="417"/>
      <c r="N11" s="37"/>
      <c r="O11" s="37"/>
      <c r="P11" s="37"/>
      <c r="Q11" s="41"/>
      <c r="R11" s="42"/>
      <c r="S11" s="47"/>
      <c r="T11" s="47"/>
      <c r="U11" s="47"/>
      <c r="V11" s="46"/>
      <c r="W11" s="39"/>
      <c r="AF11" s="165" t="s">
        <v>232</v>
      </c>
      <c r="AG11" s="165" t="s">
        <v>237</v>
      </c>
      <c r="AH11" s="135" t="s">
        <v>106</v>
      </c>
      <c r="AJ11" s="165" t="s">
        <v>270</v>
      </c>
      <c r="AK11" s="204" t="s">
        <v>170</v>
      </c>
      <c r="AN11" s="208"/>
      <c r="AO11" s="208"/>
      <c r="AP11" s="39"/>
    </row>
    <row r="12" spans="1:44" ht="18.75" customHeight="1" thickBot="1" x14ac:dyDescent="0.35">
      <c r="A12" s="15"/>
      <c r="Q12" s="43"/>
      <c r="R12" s="42"/>
      <c r="S12" s="47"/>
      <c r="T12" s="47"/>
      <c r="U12" s="47"/>
      <c r="V12" s="47"/>
      <c r="W12" s="46"/>
      <c r="AF12" s="165" t="s">
        <v>228</v>
      </c>
      <c r="AG12" s="165" t="s">
        <v>233</v>
      </c>
      <c r="AH12" s="135" t="s">
        <v>107</v>
      </c>
      <c r="AJ12" s="165" t="s">
        <v>268</v>
      </c>
      <c r="AK12" s="204" t="s">
        <v>170</v>
      </c>
      <c r="AN12" s="209"/>
      <c r="AO12" s="208"/>
      <c r="AP12" s="39"/>
    </row>
    <row r="13" spans="1:44" ht="18.75" customHeight="1" x14ac:dyDescent="0.25">
      <c r="A13" s="15"/>
      <c r="B13" s="331" t="s">
        <v>44</v>
      </c>
      <c r="C13" s="332"/>
      <c r="D13" s="372"/>
      <c r="E13" s="373"/>
      <c r="F13" s="373"/>
      <c r="G13" s="373"/>
      <c r="H13" s="374"/>
      <c r="I13" s="37"/>
      <c r="J13" s="331" t="s">
        <v>54</v>
      </c>
      <c r="K13" s="332"/>
      <c r="L13" s="372"/>
      <c r="M13" s="373"/>
      <c r="N13" s="373"/>
      <c r="O13" s="373"/>
      <c r="P13" s="374"/>
      <c r="Q13" s="41"/>
      <c r="R13" s="42"/>
      <c r="S13" s="46"/>
      <c r="T13" s="46"/>
      <c r="U13" s="46"/>
      <c r="V13" s="47"/>
      <c r="W13" s="47"/>
      <c r="AF13" s="165" t="s">
        <v>230</v>
      </c>
      <c r="AG13" s="165" t="s">
        <v>235</v>
      </c>
      <c r="AH13" s="135" t="s">
        <v>108</v>
      </c>
      <c r="AJ13" s="165" t="s">
        <v>269</v>
      </c>
      <c r="AK13" s="204" t="s">
        <v>171</v>
      </c>
      <c r="AN13" s="209"/>
      <c r="AO13" s="208"/>
      <c r="AP13" s="39"/>
    </row>
    <row r="14" spans="1:44" ht="18.75" customHeight="1" x14ac:dyDescent="0.35">
      <c r="A14" s="15"/>
      <c r="B14" s="142" t="s">
        <v>43</v>
      </c>
      <c r="C14" s="143"/>
      <c r="D14" s="384"/>
      <c r="E14" s="385"/>
      <c r="F14" s="385"/>
      <c r="G14" s="385"/>
      <c r="H14" s="386"/>
      <c r="I14" s="37"/>
      <c r="J14" s="142" t="s">
        <v>53</v>
      </c>
      <c r="K14" s="143"/>
      <c r="L14" s="384">
        <f>D14</f>
        <v>0</v>
      </c>
      <c r="M14" s="385"/>
      <c r="N14" s="385"/>
      <c r="O14" s="385"/>
      <c r="P14" s="386"/>
      <c r="Q14" s="41"/>
      <c r="R14" s="42"/>
      <c r="S14" s="47"/>
      <c r="T14" s="47"/>
      <c r="U14" s="47"/>
      <c r="V14" s="46"/>
      <c r="W14" s="47"/>
      <c r="AF14" s="165" t="s">
        <v>231</v>
      </c>
      <c r="AG14" s="165" t="s">
        <v>236</v>
      </c>
      <c r="AH14" s="135" t="s">
        <v>109</v>
      </c>
      <c r="AJ14" s="165" t="s">
        <v>271</v>
      </c>
      <c r="AK14" s="204" t="s">
        <v>171</v>
      </c>
      <c r="AN14" s="208"/>
      <c r="AO14" s="208"/>
      <c r="AP14" s="4"/>
      <c r="AQ14" s="3"/>
    </row>
    <row r="15" spans="1:44" ht="18.75" customHeight="1" x14ac:dyDescent="0.45">
      <c r="A15" s="15"/>
      <c r="B15" s="146"/>
      <c r="C15" s="147"/>
      <c r="D15" s="387"/>
      <c r="E15" s="388"/>
      <c r="F15" s="388"/>
      <c r="G15" s="388"/>
      <c r="H15" s="389"/>
      <c r="I15" s="38"/>
      <c r="J15" s="146"/>
      <c r="K15" s="147"/>
      <c r="L15" s="387"/>
      <c r="M15" s="388"/>
      <c r="N15" s="388"/>
      <c r="O15" s="388"/>
      <c r="P15" s="389"/>
      <c r="Q15" s="41"/>
      <c r="R15" s="42"/>
      <c r="S15" s="47"/>
      <c r="T15" s="47"/>
      <c r="U15" s="47"/>
      <c r="V15" s="47"/>
      <c r="W15" s="46"/>
      <c r="AF15" s="165" t="s">
        <v>286</v>
      </c>
      <c r="AG15" s="165" t="s">
        <v>287</v>
      </c>
      <c r="AH15" s="135" t="s">
        <v>69</v>
      </c>
      <c r="AJ15" s="165" t="s">
        <v>265</v>
      </c>
      <c r="AK15" s="207" t="s">
        <v>168</v>
      </c>
      <c r="AN15" s="209"/>
      <c r="AO15" s="208"/>
      <c r="AP15" s="128"/>
      <c r="AQ15" s="6"/>
    </row>
    <row r="16" spans="1:44" ht="18.75" customHeight="1" x14ac:dyDescent="0.45">
      <c r="A16" s="15"/>
      <c r="B16" s="141" t="s">
        <v>45</v>
      </c>
      <c r="C16" s="148"/>
      <c r="D16" s="390"/>
      <c r="E16" s="391"/>
      <c r="F16" s="391"/>
      <c r="G16" s="391"/>
      <c r="H16" s="392"/>
      <c r="I16" s="37"/>
      <c r="J16" s="141" t="s">
        <v>45</v>
      </c>
      <c r="K16" s="148"/>
      <c r="L16" s="390">
        <f>D16</f>
        <v>0</v>
      </c>
      <c r="M16" s="391"/>
      <c r="N16" s="391"/>
      <c r="O16" s="391"/>
      <c r="P16" s="392"/>
      <c r="Q16" s="41"/>
      <c r="R16" s="42"/>
      <c r="S16" s="48"/>
      <c r="T16" s="48"/>
      <c r="U16" s="48"/>
      <c r="V16" s="47"/>
      <c r="W16" s="47"/>
      <c r="AF16" s="165" t="s">
        <v>229</v>
      </c>
      <c r="AG16" s="165" t="s">
        <v>234</v>
      </c>
      <c r="AH16" s="135" t="s">
        <v>71</v>
      </c>
      <c r="AJ16" s="51"/>
      <c r="AN16" s="209"/>
      <c r="AO16" s="208"/>
      <c r="AP16" s="128"/>
      <c r="AQ16" s="6"/>
      <c r="AR16" s="3"/>
    </row>
    <row r="17" spans="1:44" ht="18.75" customHeight="1" x14ac:dyDescent="0.45">
      <c r="A17" s="15"/>
      <c r="B17" s="142" t="s">
        <v>52</v>
      </c>
      <c r="C17" s="143"/>
      <c r="D17" s="384"/>
      <c r="E17" s="385"/>
      <c r="F17" s="385"/>
      <c r="G17" s="385"/>
      <c r="H17" s="386"/>
      <c r="I17" s="37"/>
      <c r="J17" s="142" t="s">
        <v>51</v>
      </c>
      <c r="K17" s="143"/>
      <c r="L17" s="384">
        <f>D17</f>
        <v>0</v>
      </c>
      <c r="M17" s="385"/>
      <c r="N17" s="385"/>
      <c r="O17" s="385"/>
      <c r="P17" s="386"/>
      <c r="Q17" s="41"/>
      <c r="R17" s="42"/>
      <c r="S17" s="46"/>
      <c r="T17" s="46"/>
      <c r="U17" s="46"/>
      <c r="V17" s="44"/>
      <c r="W17" s="47"/>
      <c r="AF17" s="165" t="s">
        <v>278</v>
      </c>
      <c r="AG17" s="165" t="s">
        <v>160</v>
      </c>
      <c r="AH17" s="135" t="s">
        <v>92</v>
      </c>
      <c r="AI17" s="76">
        <v>1</v>
      </c>
      <c r="AJ17" s="77"/>
      <c r="AK17" s="77"/>
      <c r="AN17" s="209"/>
      <c r="AO17" s="208"/>
      <c r="AP17" s="128"/>
      <c r="AQ17" s="6"/>
      <c r="AR17" s="6"/>
    </row>
    <row r="18" spans="1:44" ht="18.75" customHeight="1" x14ac:dyDescent="0.45">
      <c r="A18" s="15"/>
      <c r="B18" s="144"/>
      <c r="C18" s="145"/>
      <c r="D18" s="387"/>
      <c r="E18" s="388"/>
      <c r="F18" s="388"/>
      <c r="G18" s="388"/>
      <c r="H18" s="389"/>
      <c r="I18" s="37"/>
      <c r="J18" s="144"/>
      <c r="K18" s="145"/>
      <c r="L18" s="387"/>
      <c r="M18" s="388"/>
      <c r="N18" s="388"/>
      <c r="O18" s="388"/>
      <c r="P18" s="389"/>
      <c r="Q18" s="41"/>
      <c r="R18" s="42"/>
      <c r="S18" s="46"/>
      <c r="T18" s="46"/>
      <c r="U18" s="46"/>
      <c r="V18" s="45"/>
      <c r="W18" s="44"/>
      <c r="AF18" s="165" t="s">
        <v>279</v>
      </c>
      <c r="AG18" s="165" t="s">
        <v>160</v>
      </c>
      <c r="AH18" s="135" t="s">
        <v>93</v>
      </c>
      <c r="AI18" s="76">
        <v>2</v>
      </c>
      <c r="AN18" s="209"/>
      <c r="AO18" s="208"/>
      <c r="AP18" s="128"/>
      <c r="AQ18" s="6"/>
      <c r="AR18" s="6"/>
    </row>
    <row r="19" spans="1:44" ht="18.75" customHeight="1" x14ac:dyDescent="0.45">
      <c r="A19" s="15"/>
      <c r="B19" s="144"/>
      <c r="C19" s="145"/>
      <c r="D19" s="304" t="s">
        <v>48</v>
      </c>
      <c r="E19" s="305"/>
      <c r="F19" s="20" t="s">
        <v>49</v>
      </c>
      <c r="G19" s="304" t="s">
        <v>50</v>
      </c>
      <c r="H19" s="306"/>
      <c r="I19" s="37"/>
      <c r="J19" s="144"/>
      <c r="K19" s="145"/>
      <c r="L19" s="304" t="s">
        <v>48</v>
      </c>
      <c r="M19" s="305"/>
      <c r="N19" s="20" t="s">
        <v>49</v>
      </c>
      <c r="O19" s="304" t="s">
        <v>50</v>
      </c>
      <c r="P19" s="306"/>
      <c r="Q19" s="19"/>
      <c r="R19" s="12"/>
      <c r="V19" s="46"/>
      <c r="W19" s="45"/>
      <c r="AF19" s="165" t="s">
        <v>281</v>
      </c>
      <c r="AG19" s="165" t="s">
        <v>160</v>
      </c>
      <c r="AH19" s="135" t="s">
        <v>110</v>
      </c>
      <c r="AI19" s="76">
        <v>3</v>
      </c>
      <c r="AN19" s="209"/>
      <c r="AO19" s="210"/>
      <c r="AP19" s="210"/>
      <c r="AQ19" s="7"/>
      <c r="AR19" s="6"/>
    </row>
    <row r="20" spans="1:44" ht="18.75" customHeight="1" thickBot="1" x14ac:dyDescent="0.5">
      <c r="A20" s="15"/>
      <c r="B20" s="146"/>
      <c r="C20" s="147"/>
      <c r="D20" s="390"/>
      <c r="E20" s="394"/>
      <c r="F20" s="21"/>
      <c r="G20" s="395"/>
      <c r="H20" s="396"/>
      <c r="I20" s="37"/>
      <c r="J20" s="139"/>
      <c r="K20" s="140"/>
      <c r="L20" s="397">
        <f>D20</f>
        <v>0</v>
      </c>
      <c r="M20" s="398"/>
      <c r="N20" s="78">
        <f>F20</f>
        <v>0</v>
      </c>
      <c r="O20" s="399">
        <f>G20</f>
        <v>0</v>
      </c>
      <c r="P20" s="400"/>
      <c r="Q20" s="19"/>
      <c r="R20" s="12"/>
      <c r="W20" s="46"/>
      <c r="AF20" s="165" t="s">
        <v>280</v>
      </c>
      <c r="AG20" s="165" t="s">
        <v>160</v>
      </c>
      <c r="AH20" s="135" t="s">
        <v>94</v>
      </c>
      <c r="AI20" s="76" t="s">
        <v>126</v>
      </c>
      <c r="AN20" s="39"/>
      <c r="AO20" s="210"/>
      <c r="AP20" s="210"/>
      <c r="AQ20" s="7"/>
      <c r="AR20" s="6"/>
    </row>
    <row r="21" spans="1:44" ht="18.75" customHeight="1" thickBot="1" x14ac:dyDescent="0.5">
      <c r="B21" s="137" t="s">
        <v>47</v>
      </c>
      <c r="C21" s="138"/>
      <c r="D21" s="401"/>
      <c r="E21" s="402"/>
      <c r="F21" s="402"/>
      <c r="G21" s="402"/>
      <c r="H21" s="403"/>
      <c r="I21" s="37"/>
      <c r="J21" s="139" t="s">
        <v>46</v>
      </c>
      <c r="K21" s="140"/>
      <c r="L21" s="432">
        <f>D21</f>
        <v>0</v>
      </c>
      <c r="M21" s="433"/>
      <c r="N21" s="433"/>
      <c r="O21" s="433"/>
      <c r="P21" s="434"/>
      <c r="R21" s="51"/>
      <c r="S21" s="51"/>
      <c r="T21" s="15"/>
      <c r="U21" s="15"/>
      <c r="Y21" s="15"/>
      <c r="Z21" s="15"/>
      <c r="AF21" s="165" t="s">
        <v>282</v>
      </c>
      <c r="AG21" s="165" t="s">
        <v>161</v>
      </c>
      <c r="AH21" s="135" t="s">
        <v>95</v>
      </c>
      <c r="AI21" s="76" t="s">
        <v>128</v>
      </c>
      <c r="AJ21" s="77"/>
      <c r="AK21" s="77"/>
      <c r="AN21" s="39"/>
      <c r="AO21" s="210"/>
      <c r="AP21" s="210"/>
      <c r="AQ21" s="7"/>
      <c r="AR21" s="7"/>
    </row>
    <row r="22" spans="1:44" ht="18.75" customHeight="1" x14ac:dyDescent="0.45">
      <c r="N22" s="49"/>
      <c r="P22" s="15"/>
      <c r="Q22" s="13" t="s">
        <v>32</v>
      </c>
      <c r="R22" s="51"/>
      <c r="S22" s="52"/>
      <c r="T22" s="15"/>
      <c r="V22" s="15"/>
      <c r="Y22" s="15"/>
      <c r="Z22" s="15"/>
      <c r="AF22" s="165" t="s">
        <v>283</v>
      </c>
      <c r="AG22" s="165" t="s">
        <v>161</v>
      </c>
      <c r="AH22" s="135" t="s">
        <v>96</v>
      </c>
      <c r="AI22" s="76" t="s">
        <v>118</v>
      </c>
      <c r="AJ22" s="77"/>
      <c r="AK22" s="77"/>
      <c r="AN22" s="39"/>
      <c r="AO22" s="210"/>
      <c r="AP22" s="210"/>
      <c r="AQ22" s="7"/>
      <c r="AR22" s="7"/>
    </row>
    <row r="23" spans="1:44" ht="18.75" customHeight="1" x14ac:dyDescent="0.45">
      <c r="A23" s="3"/>
      <c r="B23" s="50"/>
      <c r="C23" s="50"/>
      <c r="D23" s="50"/>
      <c r="E23" s="50"/>
      <c r="F23" s="50"/>
      <c r="G23" s="50"/>
      <c r="H23" s="50"/>
      <c r="I23" s="50"/>
      <c r="J23" s="50"/>
      <c r="K23" s="50"/>
      <c r="L23" s="50"/>
      <c r="M23" s="50"/>
      <c r="N23" s="50"/>
      <c r="P23" s="15"/>
      <c r="Q23" s="14" t="s">
        <v>33</v>
      </c>
      <c r="R23" s="52"/>
      <c r="S23" s="52"/>
      <c r="T23" s="15"/>
      <c r="U23" s="3"/>
      <c r="W23" s="15"/>
      <c r="X23" s="15"/>
      <c r="Y23" s="15"/>
      <c r="Z23" s="15"/>
      <c r="AF23" s="165" t="s">
        <v>284</v>
      </c>
      <c r="AG23" s="165" t="s">
        <v>161</v>
      </c>
      <c r="AH23" s="135" t="s">
        <v>111</v>
      </c>
      <c r="AJ23" s="77"/>
      <c r="AK23" s="77"/>
      <c r="AN23" s="39"/>
      <c r="AO23" s="210"/>
      <c r="AP23" s="210"/>
      <c r="AQ23" s="7"/>
      <c r="AR23" s="7"/>
    </row>
    <row r="24" spans="1:44" ht="18.75" customHeight="1" x14ac:dyDescent="0.45">
      <c r="A24" s="3"/>
      <c r="B24" s="50"/>
      <c r="C24" s="50"/>
      <c r="D24" s="50"/>
      <c r="E24" s="50"/>
      <c r="F24" s="50"/>
      <c r="G24" s="50"/>
      <c r="H24" s="50"/>
      <c r="I24" s="50"/>
      <c r="J24" s="50"/>
      <c r="K24" s="50"/>
      <c r="L24" s="50"/>
      <c r="M24" s="50"/>
      <c r="N24" s="50"/>
      <c r="O24" s="161"/>
      <c r="P24" s="6"/>
      <c r="Q24" s="85" t="s">
        <v>193</v>
      </c>
      <c r="R24" s="86"/>
      <c r="S24" s="86"/>
      <c r="T24" s="159"/>
      <c r="U24" s="6"/>
      <c r="V24" s="3"/>
      <c r="Y24" s="15"/>
      <c r="Z24" s="15"/>
      <c r="AF24" s="165" t="s">
        <v>285</v>
      </c>
      <c r="AG24" s="165" t="s">
        <v>161</v>
      </c>
      <c r="AH24" s="135" t="s">
        <v>97</v>
      </c>
      <c r="AJ24" s="77"/>
      <c r="AK24" s="77"/>
      <c r="AO24" s="7"/>
      <c r="AP24" s="7"/>
      <c r="AQ24" s="7"/>
      <c r="AR24" s="7"/>
    </row>
    <row r="25" spans="1:44" s="3" customFormat="1" ht="18.75" customHeight="1" x14ac:dyDescent="0.45">
      <c r="A25" s="54" t="s">
        <v>0</v>
      </c>
      <c r="B25" s="302" t="s">
        <v>1</v>
      </c>
      <c r="C25" s="302"/>
      <c r="D25" s="54" t="s">
        <v>2</v>
      </c>
      <c r="E25" s="54" t="s">
        <v>3</v>
      </c>
      <c r="F25" s="6"/>
      <c r="G25" s="80" t="s">
        <v>0</v>
      </c>
      <c r="H25" s="302" t="s">
        <v>1</v>
      </c>
      <c r="I25" s="302"/>
      <c r="J25" s="54" t="s">
        <v>2</v>
      </c>
      <c r="K25" s="54" t="s">
        <v>3</v>
      </c>
      <c r="L25" s="6"/>
      <c r="M25" s="435" t="s">
        <v>2</v>
      </c>
      <c r="N25" s="436"/>
      <c r="O25" s="74" t="s">
        <v>3</v>
      </c>
      <c r="P25" s="6"/>
      <c r="Q25" s="93"/>
      <c r="R25" s="94"/>
      <c r="S25" s="95"/>
      <c r="T25" s="96"/>
      <c r="U25" s="14" t="s">
        <v>124</v>
      </c>
      <c r="V25" s="6"/>
      <c r="X25" s="111"/>
      <c r="Y25" s="92"/>
      <c r="Z25" s="92"/>
      <c r="AA25" s="76"/>
      <c r="AF25" s="165" t="s">
        <v>134</v>
      </c>
      <c r="AG25" s="165" t="s">
        <v>167</v>
      </c>
      <c r="AH25" s="135" t="s">
        <v>98</v>
      </c>
      <c r="AI25" s="76"/>
      <c r="AJ25" s="77"/>
      <c r="AK25" s="77"/>
      <c r="AO25" s="7"/>
      <c r="AP25" s="7"/>
      <c r="AQ25" s="7"/>
      <c r="AR25" s="7"/>
    </row>
    <row r="26" spans="1:44" s="6" customFormat="1" ht="18.75" customHeight="1" x14ac:dyDescent="0.45">
      <c r="A26" s="75">
        <v>0</v>
      </c>
      <c r="B26" s="404"/>
      <c r="C26" s="405"/>
      <c r="D26" s="82"/>
      <c r="E26" s="73" t="str">
        <f t="shared" ref="E26:E80" si="0">IF(D26&lt;&gt;"",1,"")</f>
        <v/>
      </c>
      <c r="G26" s="75">
        <v>54</v>
      </c>
      <c r="H26" s="404"/>
      <c r="I26" s="405"/>
      <c r="J26" s="82"/>
      <c r="K26" s="73" t="str">
        <f t="shared" ref="K26:K80" si="1">IF(J26&lt;&gt;"",1,"")</f>
        <v/>
      </c>
      <c r="M26" s="281" t="s">
        <v>177</v>
      </c>
      <c r="N26" s="282"/>
      <c r="O26" s="83">
        <f t="shared" ref="O26:O43" si="2">SUMIFS($E$26:$E$80,$D$26:$D$80,M26)+SUMIFS($K$26:$K$80,$J$26:$J$80,M26)</f>
        <v>0</v>
      </c>
      <c r="Q26" s="93"/>
      <c r="R26" s="422"/>
      <c r="S26" s="422"/>
      <c r="T26" s="422"/>
      <c r="U26" s="90">
        <v>2</v>
      </c>
      <c r="V26" s="14" t="s">
        <v>125</v>
      </c>
      <c r="X26" s="16"/>
      <c r="Y26" s="92"/>
      <c r="Z26" s="92"/>
      <c r="AA26" s="92"/>
      <c r="AF26" s="196"/>
      <c r="AG26" s="76">
        <v>80</v>
      </c>
      <c r="AH26" s="135" t="s">
        <v>112</v>
      </c>
      <c r="AI26" s="76"/>
      <c r="AJ26" s="77"/>
      <c r="AK26" s="77"/>
      <c r="AO26" s="7"/>
      <c r="AP26" s="7"/>
      <c r="AQ26" s="7"/>
      <c r="AR26" s="7"/>
    </row>
    <row r="27" spans="1:44" s="6" customFormat="1" ht="18.75" customHeight="1" x14ac:dyDescent="0.45">
      <c r="A27" s="75" t="s">
        <v>117</v>
      </c>
      <c r="B27" s="404"/>
      <c r="C27" s="405"/>
      <c r="D27" s="82"/>
      <c r="E27" s="73" t="str">
        <f t="shared" si="0"/>
        <v/>
      </c>
      <c r="G27" s="75">
        <v>55</v>
      </c>
      <c r="H27" s="404"/>
      <c r="I27" s="405"/>
      <c r="J27" s="82"/>
      <c r="K27" s="73" t="str">
        <f t="shared" si="1"/>
        <v/>
      </c>
      <c r="M27" s="281" t="s">
        <v>178</v>
      </c>
      <c r="N27" s="282"/>
      <c r="O27" s="83">
        <f t="shared" si="2"/>
        <v>0</v>
      </c>
      <c r="P27" s="7"/>
      <c r="Q27" s="93"/>
      <c r="R27" s="422"/>
      <c r="S27" s="422"/>
      <c r="T27" s="422"/>
      <c r="U27" s="90">
        <v>2</v>
      </c>
      <c r="V27" s="14">
        <f>IF(U26,1,0)</f>
        <v>1</v>
      </c>
      <c r="W27" s="89"/>
      <c r="X27" s="16"/>
      <c r="Y27" s="92"/>
      <c r="Z27" s="16"/>
      <c r="AA27" s="16"/>
      <c r="AF27" s="56" t="s">
        <v>60</v>
      </c>
      <c r="AG27" s="35" t="s">
        <v>60</v>
      </c>
      <c r="AH27" s="135" t="s">
        <v>99</v>
      </c>
      <c r="AI27" s="76"/>
      <c r="AJ27" s="77"/>
      <c r="AK27" s="77"/>
      <c r="AO27" s="7"/>
      <c r="AP27" s="7"/>
      <c r="AQ27" s="7"/>
      <c r="AR27" s="7"/>
    </row>
    <row r="28" spans="1:44" s="6" customFormat="1" ht="15" customHeight="1" x14ac:dyDescent="0.45">
      <c r="A28" s="75">
        <v>1</v>
      </c>
      <c r="B28" s="404"/>
      <c r="C28" s="405"/>
      <c r="D28" s="82"/>
      <c r="E28" s="73" t="str">
        <f t="shared" si="0"/>
        <v/>
      </c>
      <c r="F28" s="7"/>
      <c r="G28" s="75">
        <v>56</v>
      </c>
      <c r="H28" s="404"/>
      <c r="I28" s="405"/>
      <c r="J28" s="82"/>
      <c r="K28" s="73" t="str">
        <f t="shared" si="1"/>
        <v/>
      </c>
      <c r="L28" s="7"/>
      <c r="M28" s="281" t="s">
        <v>179</v>
      </c>
      <c r="N28" s="282"/>
      <c r="O28" s="83">
        <f t="shared" si="2"/>
        <v>0</v>
      </c>
      <c r="P28" s="7"/>
      <c r="Q28" s="93"/>
      <c r="R28" s="119"/>
      <c r="S28" s="119"/>
      <c r="T28" s="119"/>
      <c r="U28" s="90">
        <v>1</v>
      </c>
      <c r="V28" s="14">
        <f>IF(U27,1,0)</f>
        <v>1</v>
      </c>
      <c r="W28" s="89"/>
      <c r="X28" s="16"/>
      <c r="Y28" s="92"/>
      <c r="Z28" s="16"/>
      <c r="AA28" s="16"/>
      <c r="AB28" s="16"/>
      <c r="AC28" s="16"/>
      <c r="AD28" s="16"/>
      <c r="AF28" s="163" t="s">
        <v>198</v>
      </c>
      <c r="AG28" s="164" t="s">
        <v>203</v>
      </c>
      <c r="AH28" s="135" t="s">
        <v>100</v>
      </c>
      <c r="AI28" s="76"/>
      <c r="AJ28" s="77"/>
      <c r="AK28" s="77"/>
      <c r="AO28" s="7"/>
      <c r="AP28" s="7"/>
      <c r="AQ28" s="7"/>
      <c r="AR28" s="7"/>
    </row>
    <row r="29" spans="1:44" s="6" customFormat="1" ht="15" customHeight="1" x14ac:dyDescent="0.45">
      <c r="A29" s="75">
        <v>2</v>
      </c>
      <c r="B29" s="404"/>
      <c r="C29" s="405"/>
      <c r="D29" s="82"/>
      <c r="E29" s="73" t="str">
        <f t="shared" si="0"/>
        <v/>
      </c>
      <c r="F29" s="7"/>
      <c r="G29" s="75">
        <v>57</v>
      </c>
      <c r="H29" s="404"/>
      <c r="I29" s="405"/>
      <c r="J29" s="82"/>
      <c r="K29" s="73" t="str">
        <f t="shared" si="1"/>
        <v/>
      </c>
      <c r="L29" s="7"/>
      <c r="M29" s="281" t="s">
        <v>4</v>
      </c>
      <c r="N29" s="282"/>
      <c r="O29" s="83">
        <f t="shared" si="2"/>
        <v>0</v>
      </c>
      <c r="P29" s="425" t="str">
        <f>IF(U28=AI19,AI21,AI22)</f>
        <v xml:space="preserve"> </v>
      </c>
      <c r="Q29" s="426"/>
      <c r="R29" s="426"/>
      <c r="S29" s="426"/>
      <c r="T29" s="426"/>
      <c r="U29" s="90"/>
      <c r="V29" s="14">
        <f>IF(U28,1,0)</f>
        <v>1</v>
      </c>
      <c r="W29" s="89"/>
      <c r="X29" s="17"/>
      <c r="Y29" s="92"/>
      <c r="Z29" s="17"/>
      <c r="AA29" s="17"/>
      <c r="AB29" s="16"/>
      <c r="AC29" s="16"/>
      <c r="AD29" s="16"/>
      <c r="AF29" s="163" t="s">
        <v>199</v>
      </c>
      <c r="AG29" s="164" t="s">
        <v>202</v>
      </c>
      <c r="AH29" s="135" t="s">
        <v>113</v>
      </c>
      <c r="AI29" s="76"/>
      <c r="AJ29" s="77"/>
      <c r="AK29" s="77"/>
      <c r="AR29" s="7"/>
    </row>
    <row r="30" spans="1:44" s="7" customFormat="1" ht="15" customHeight="1" x14ac:dyDescent="0.45">
      <c r="A30" s="75">
        <v>3</v>
      </c>
      <c r="B30" s="404"/>
      <c r="C30" s="405"/>
      <c r="D30" s="82"/>
      <c r="E30" s="73" t="str">
        <f t="shared" si="0"/>
        <v/>
      </c>
      <c r="G30" s="75">
        <v>58</v>
      </c>
      <c r="H30" s="404"/>
      <c r="I30" s="405"/>
      <c r="J30" s="82"/>
      <c r="K30" s="73" t="str">
        <f t="shared" si="1"/>
        <v/>
      </c>
      <c r="M30" s="281" t="s">
        <v>16</v>
      </c>
      <c r="N30" s="282"/>
      <c r="O30" s="83">
        <f t="shared" si="2"/>
        <v>0</v>
      </c>
      <c r="P30" s="425"/>
      <c r="Q30" s="426"/>
      <c r="R30" s="426"/>
      <c r="S30" s="426"/>
      <c r="T30" s="426"/>
      <c r="U30" s="17"/>
      <c r="V30" s="92"/>
      <c r="W30" s="89"/>
      <c r="X30" s="17"/>
      <c r="Y30" s="92"/>
      <c r="Z30" s="17"/>
      <c r="AA30" s="17"/>
      <c r="AB30" s="17"/>
      <c r="AC30" s="17"/>
      <c r="AD30" s="17"/>
      <c r="AF30" s="163" t="s">
        <v>200</v>
      </c>
      <c r="AG30" s="76"/>
      <c r="AH30" s="135" t="s">
        <v>76</v>
      </c>
      <c r="AI30" s="76"/>
      <c r="AJ30" s="77"/>
      <c r="AK30" s="77"/>
      <c r="AO30" s="6"/>
      <c r="AP30" s="6"/>
      <c r="AQ30" s="6"/>
    </row>
    <row r="31" spans="1:44" s="7" customFormat="1" ht="15" customHeight="1" x14ac:dyDescent="0.45">
      <c r="A31" s="75">
        <v>4</v>
      </c>
      <c r="B31" s="404"/>
      <c r="C31" s="405"/>
      <c r="D31" s="82"/>
      <c r="E31" s="73" t="str">
        <f t="shared" si="0"/>
        <v/>
      </c>
      <c r="G31" s="75">
        <v>59</v>
      </c>
      <c r="H31" s="404"/>
      <c r="I31" s="405"/>
      <c r="J31" s="82"/>
      <c r="K31" s="73" t="str">
        <f t="shared" si="1"/>
        <v/>
      </c>
      <c r="M31" s="281" t="s">
        <v>17</v>
      </c>
      <c r="N31" s="282"/>
      <c r="O31" s="83">
        <f t="shared" si="2"/>
        <v>0</v>
      </c>
      <c r="P31" s="121"/>
      <c r="Q31" s="120"/>
      <c r="R31" s="120"/>
      <c r="S31" s="120"/>
      <c r="T31" s="120"/>
      <c r="U31" s="17"/>
      <c r="V31" s="17"/>
      <c r="W31" s="17"/>
      <c r="X31" s="17"/>
      <c r="Y31" s="92"/>
      <c r="Z31" s="17"/>
      <c r="AA31" s="17"/>
      <c r="AB31" s="17"/>
      <c r="AC31" s="17"/>
      <c r="AD31" s="17"/>
      <c r="AF31" s="163" t="s">
        <v>201</v>
      </c>
      <c r="AG31" s="76"/>
      <c r="AH31" s="135" t="s">
        <v>101</v>
      </c>
      <c r="AI31" s="76"/>
      <c r="AJ31" s="77"/>
      <c r="AK31" s="77"/>
      <c r="AO31" s="6"/>
      <c r="AP31" s="6"/>
      <c r="AQ31" s="6"/>
      <c r="AR31" s="6"/>
    </row>
    <row r="32" spans="1:44" s="7" customFormat="1" ht="15" customHeight="1" x14ac:dyDescent="0.45">
      <c r="A32" s="75">
        <v>5</v>
      </c>
      <c r="B32" s="404"/>
      <c r="C32" s="405"/>
      <c r="D32" s="82"/>
      <c r="E32" s="73" t="str">
        <f t="shared" si="0"/>
        <v/>
      </c>
      <c r="G32" s="75">
        <v>60</v>
      </c>
      <c r="H32" s="404"/>
      <c r="I32" s="405"/>
      <c r="J32" s="82"/>
      <c r="K32" s="73" t="str">
        <f t="shared" si="1"/>
        <v/>
      </c>
      <c r="M32" s="281" t="s">
        <v>5</v>
      </c>
      <c r="N32" s="282"/>
      <c r="O32" s="83">
        <f t="shared" si="2"/>
        <v>0</v>
      </c>
      <c r="P32" s="427" t="str">
        <f>IF(U28=$AI$17,AI20,AI22)</f>
        <v>Please fill out below quantities</v>
      </c>
      <c r="Q32" s="428"/>
      <c r="R32" s="428"/>
      <c r="S32" s="428"/>
      <c r="T32" s="120"/>
      <c r="U32" s="17"/>
      <c r="V32" s="17"/>
      <c r="W32" s="17"/>
      <c r="X32" s="17"/>
      <c r="Y32" s="92"/>
      <c r="Z32" s="17"/>
      <c r="AA32" s="17"/>
      <c r="AB32" s="17"/>
      <c r="AC32" s="17"/>
      <c r="AD32" s="17"/>
      <c r="AE32" s="17"/>
      <c r="AF32" s="196"/>
      <c r="AG32" s="76"/>
      <c r="AH32" s="135" t="s">
        <v>102</v>
      </c>
      <c r="AI32" s="76"/>
      <c r="AJ32" s="77"/>
      <c r="AK32" s="77"/>
      <c r="AO32" s="6"/>
      <c r="AP32" s="6"/>
      <c r="AQ32" s="6"/>
      <c r="AR32" s="6"/>
    </row>
    <row r="33" spans="1:44" s="7" customFormat="1" ht="15" customHeight="1" x14ac:dyDescent="0.45">
      <c r="A33" s="75">
        <v>6</v>
      </c>
      <c r="B33" s="404"/>
      <c r="C33" s="405"/>
      <c r="D33" s="82"/>
      <c r="E33" s="73" t="str">
        <f t="shared" si="0"/>
        <v/>
      </c>
      <c r="G33" s="75">
        <v>61</v>
      </c>
      <c r="H33" s="404"/>
      <c r="I33" s="405"/>
      <c r="J33" s="82"/>
      <c r="K33" s="73" t="str">
        <f t="shared" si="1"/>
        <v/>
      </c>
      <c r="M33" s="281" t="s">
        <v>18</v>
      </c>
      <c r="N33" s="282"/>
      <c r="O33" s="83">
        <f t="shared" si="2"/>
        <v>0</v>
      </c>
      <c r="P33" s="121"/>
      <c r="Q33" s="120"/>
      <c r="R33" s="120"/>
      <c r="S33" s="120"/>
      <c r="T33" s="120"/>
      <c r="U33" s="17"/>
      <c r="V33" s="17"/>
      <c r="W33" s="17"/>
      <c r="X33" s="17"/>
      <c r="Y33" s="92"/>
      <c r="Z33" s="17"/>
      <c r="AA33" s="17"/>
      <c r="AB33" s="17"/>
      <c r="AC33" s="17"/>
      <c r="AD33" s="17"/>
      <c r="AE33" s="17"/>
      <c r="AF33" s="3"/>
      <c r="AG33" s="3"/>
      <c r="AH33" s="135" t="s">
        <v>82</v>
      </c>
      <c r="AI33" s="17"/>
      <c r="AJ33" s="77"/>
      <c r="AK33" s="77"/>
      <c r="AO33" s="6"/>
      <c r="AP33" s="6"/>
      <c r="AQ33" s="6"/>
      <c r="AR33" s="6"/>
    </row>
    <row r="34" spans="1:44" s="7" customFormat="1" ht="15" customHeight="1" x14ac:dyDescent="0.45">
      <c r="A34" s="75">
        <v>7</v>
      </c>
      <c r="B34" s="404"/>
      <c r="C34" s="405"/>
      <c r="D34" s="82"/>
      <c r="E34" s="73" t="str">
        <f t="shared" si="0"/>
        <v/>
      </c>
      <c r="G34" s="75">
        <v>62</v>
      </c>
      <c r="H34" s="404"/>
      <c r="I34" s="405"/>
      <c r="J34" s="82"/>
      <c r="K34" s="73" t="str">
        <f t="shared" si="1"/>
        <v/>
      </c>
      <c r="M34" s="281" t="s">
        <v>19</v>
      </c>
      <c r="N34" s="282"/>
      <c r="O34" s="83">
        <f t="shared" si="2"/>
        <v>0</v>
      </c>
      <c r="P34" s="121"/>
      <c r="Q34" s="429" t="s">
        <v>194</v>
      </c>
      <c r="R34" s="429"/>
      <c r="S34" s="429"/>
      <c r="T34" s="120"/>
      <c r="U34" s="17"/>
      <c r="V34" s="17"/>
      <c r="W34" s="17"/>
      <c r="X34" s="17"/>
      <c r="Y34" s="17"/>
      <c r="Z34" s="17"/>
      <c r="AA34" s="17"/>
      <c r="AB34" s="17"/>
      <c r="AC34" s="17"/>
      <c r="AD34" s="17"/>
      <c r="AE34" s="17"/>
      <c r="AF34" s="6"/>
      <c r="AG34" s="6"/>
      <c r="AH34" s="135" t="s">
        <v>103</v>
      </c>
      <c r="AI34" s="17"/>
      <c r="AJ34" s="77"/>
      <c r="AK34" s="77"/>
      <c r="AO34" s="6"/>
      <c r="AP34" s="6"/>
      <c r="AQ34" s="6"/>
      <c r="AR34" s="6"/>
    </row>
    <row r="35" spans="1:44" s="7" customFormat="1" ht="15" customHeight="1" x14ac:dyDescent="0.45">
      <c r="A35" s="75">
        <v>8</v>
      </c>
      <c r="B35" s="404"/>
      <c r="C35" s="405"/>
      <c r="D35" s="82"/>
      <c r="E35" s="73" t="str">
        <f t="shared" si="0"/>
        <v/>
      </c>
      <c r="G35" s="75">
        <v>63</v>
      </c>
      <c r="H35" s="404"/>
      <c r="I35" s="405"/>
      <c r="J35" s="82"/>
      <c r="K35" s="73" t="str">
        <f t="shared" si="1"/>
        <v/>
      </c>
      <c r="M35" s="281" t="s">
        <v>6</v>
      </c>
      <c r="N35" s="282"/>
      <c r="O35" s="83">
        <f t="shared" si="2"/>
        <v>0</v>
      </c>
      <c r="P35" s="121"/>
      <c r="Q35" s="430" t="s">
        <v>2</v>
      </c>
      <c r="R35" s="431"/>
      <c r="S35" s="105" t="s">
        <v>3</v>
      </c>
      <c r="T35" s="120"/>
      <c r="V35" s="17"/>
      <c r="W35" s="17"/>
      <c r="X35" s="17"/>
      <c r="Y35" s="17"/>
      <c r="Z35" s="17"/>
      <c r="AA35" s="17"/>
      <c r="AB35" s="17"/>
      <c r="AC35" s="17"/>
      <c r="AD35" s="17"/>
      <c r="AE35" s="17"/>
      <c r="AF35" s="197"/>
      <c r="AG35" s="77"/>
      <c r="AH35" s="77"/>
      <c r="AI35" s="17"/>
      <c r="AJ35" s="77"/>
      <c r="AK35" s="77"/>
      <c r="AO35" s="6"/>
      <c r="AP35" s="6"/>
      <c r="AQ35" s="6"/>
      <c r="AR35" s="6"/>
    </row>
    <row r="36" spans="1:44" s="7" customFormat="1" ht="15" customHeight="1" x14ac:dyDescent="0.45">
      <c r="A36" s="75">
        <v>9</v>
      </c>
      <c r="B36" s="404"/>
      <c r="C36" s="405"/>
      <c r="D36" s="82"/>
      <c r="E36" s="73" t="str">
        <f t="shared" si="0"/>
        <v/>
      </c>
      <c r="G36" s="75">
        <v>64</v>
      </c>
      <c r="H36" s="404"/>
      <c r="I36" s="405"/>
      <c r="J36" s="82"/>
      <c r="K36" s="73" t="str">
        <f t="shared" si="1"/>
        <v/>
      </c>
      <c r="M36" s="281" t="s">
        <v>20</v>
      </c>
      <c r="N36" s="282"/>
      <c r="O36" s="88">
        <f t="shared" si="2"/>
        <v>0</v>
      </c>
      <c r="Q36" s="271" t="s">
        <v>177</v>
      </c>
      <c r="R36" s="272"/>
      <c r="S36" s="79"/>
      <c r="T36" s="97"/>
      <c r="W36" s="17"/>
      <c r="X36" s="17"/>
      <c r="Y36" s="17"/>
      <c r="Z36" s="17"/>
      <c r="AA36" s="17"/>
      <c r="AB36" s="17"/>
      <c r="AC36" s="17"/>
      <c r="AD36" s="17"/>
      <c r="AE36" s="17"/>
      <c r="AF36" s="197"/>
      <c r="AG36" s="77"/>
      <c r="AH36" s="77"/>
      <c r="AI36" s="17"/>
      <c r="AJ36" s="77"/>
      <c r="AK36" s="77"/>
      <c r="AO36" s="9"/>
      <c r="AP36" s="9"/>
      <c r="AQ36" s="9"/>
      <c r="AR36" s="6"/>
    </row>
    <row r="37" spans="1:44" s="7" customFormat="1" ht="15" customHeight="1" x14ac:dyDescent="0.45">
      <c r="A37" s="75">
        <v>10</v>
      </c>
      <c r="B37" s="404"/>
      <c r="C37" s="405"/>
      <c r="D37" s="82"/>
      <c r="E37" s="73" t="str">
        <f t="shared" si="0"/>
        <v/>
      </c>
      <c r="G37" s="75">
        <v>65</v>
      </c>
      <c r="H37" s="404"/>
      <c r="I37" s="405"/>
      <c r="J37" s="82"/>
      <c r="K37" s="73" t="str">
        <f t="shared" si="1"/>
        <v/>
      </c>
      <c r="M37" s="281" t="s">
        <v>21</v>
      </c>
      <c r="N37" s="282"/>
      <c r="O37" s="83">
        <f t="shared" si="2"/>
        <v>0</v>
      </c>
      <c r="Q37" s="271" t="s">
        <v>180</v>
      </c>
      <c r="R37" s="272"/>
      <c r="S37" s="79"/>
      <c r="Z37" s="17"/>
      <c r="AA37" s="17"/>
      <c r="AB37" s="17"/>
      <c r="AC37" s="17"/>
      <c r="AD37" s="17"/>
      <c r="AE37" s="17"/>
      <c r="AF37" s="197"/>
      <c r="AG37" s="77"/>
      <c r="AH37" s="77"/>
      <c r="AI37" s="17"/>
      <c r="AJ37" s="17"/>
      <c r="AO37" s="9"/>
      <c r="AP37" s="9"/>
      <c r="AQ37" s="9"/>
      <c r="AR37" s="6"/>
    </row>
    <row r="38" spans="1:44" s="7" customFormat="1" ht="15" customHeight="1" x14ac:dyDescent="0.45">
      <c r="A38" s="75">
        <v>11</v>
      </c>
      <c r="B38" s="404"/>
      <c r="C38" s="405"/>
      <c r="D38" s="82"/>
      <c r="E38" s="73" t="str">
        <f t="shared" si="0"/>
        <v/>
      </c>
      <c r="F38" s="6"/>
      <c r="G38" s="75">
        <v>66</v>
      </c>
      <c r="H38" s="404"/>
      <c r="I38" s="405"/>
      <c r="J38" s="82"/>
      <c r="K38" s="73" t="str">
        <f t="shared" si="1"/>
        <v/>
      </c>
      <c r="L38" s="6"/>
      <c r="M38" s="281" t="s">
        <v>7</v>
      </c>
      <c r="N38" s="282"/>
      <c r="O38" s="83">
        <f t="shared" si="2"/>
        <v>0</v>
      </c>
      <c r="P38" s="6"/>
      <c r="Q38" s="271" t="s">
        <v>178</v>
      </c>
      <c r="R38" s="272"/>
      <c r="S38" s="79"/>
      <c r="U38" s="6"/>
      <c r="Z38" s="17"/>
      <c r="AA38" s="17"/>
      <c r="AB38" s="17"/>
      <c r="AC38" s="17"/>
      <c r="AD38" s="17"/>
      <c r="AE38" s="17"/>
      <c r="AF38" s="197"/>
      <c r="AG38" s="77"/>
      <c r="AH38" s="77"/>
      <c r="AI38" s="17"/>
      <c r="AJ38" s="17"/>
      <c r="AO38" s="9"/>
      <c r="AP38" s="9"/>
      <c r="AQ38" s="9"/>
      <c r="AR38" s="9"/>
    </row>
    <row r="39" spans="1:44" s="7" customFormat="1" ht="15" customHeight="1" x14ac:dyDescent="0.45">
      <c r="A39" s="75">
        <v>12</v>
      </c>
      <c r="B39" s="404"/>
      <c r="C39" s="405"/>
      <c r="D39" s="82"/>
      <c r="E39" s="73" t="str">
        <f t="shared" si="0"/>
        <v/>
      </c>
      <c r="F39" s="6"/>
      <c r="G39" s="75">
        <v>67</v>
      </c>
      <c r="H39" s="404"/>
      <c r="I39" s="405"/>
      <c r="J39" s="82"/>
      <c r="K39" s="73" t="str">
        <f t="shared" si="1"/>
        <v/>
      </c>
      <c r="L39" s="6"/>
      <c r="M39" s="281" t="s">
        <v>22</v>
      </c>
      <c r="N39" s="282"/>
      <c r="O39" s="83">
        <f t="shared" si="2"/>
        <v>0</v>
      </c>
      <c r="P39" s="6"/>
      <c r="Q39" s="271" t="s">
        <v>179</v>
      </c>
      <c r="R39" s="272"/>
      <c r="S39" s="79"/>
      <c r="T39" s="6"/>
      <c r="U39" s="6"/>
      <c r="V39" s="6"/>
      <c r="Z39" s="17"/>
      <c r="AA39" s="17"/>
      <c r="AB39" s="17"/>
      <c r="AC39" s="17"/>
      <c r="AD39" s="17"/>
      <c r="AE39" s="17"/>
      <c r="AF39" s="77"/>
      <c r="AG39" s="77"/>
      <c r="AH39" s="77"/>
      <c r="AI39" s="17"/>
      <c r="AJ39" s="17"/>
      <c r="AO39" s="6"/>
      <c r="AP39" s="6"/>
      <c r="AQ39" s="6"/>
      <c r="AR39" s="9"/>
    </row>
    <row r="40" spans="1:44" s="6" customFormat="1" ht="15" customHeight="1" x14ac:dyDescent="0.45">
      <c r="A40" s="75">
        <v>13</v>
      </c>
      <c r="B40" s="404"/>
      <c r="C40" s="405"/>
      <c r="D40" s="82"/>
      <c r="E40" s="73" t="str">
        <f t="shared" si="0"/>
        <v/>
      </c>
      <c r="G40" s="75">
        <v>68</v>
      </c>
      <c r="H40" s="404"/>
      <c r="I40" s="405"/>
      <c r="J40" s="82"/>
      <c r="K40" s="73" t="str">
        <f t="shared" si="1"/>
        <v/>
      </c>
      <c r="M40" s="281" t="s">
        <v>23</v>
      </c>
      <c r="N40" s="282"/>
      <c r="O40" s="83">
        <f t="shared" si="2"/>
        <v>0</v>
      </c>
      <c r="Q40" s="271" t="s">
        <v>4</v>
      </c>
      <c r="R40" s="272"/>
      <c r="S40" s="79"/>
      <c r="Z40" s="16"/>
      <c r="AA40" s="16"/>
      <c r="AB40" s="16"/>
      <c r="AC40" s="16"/>
      <c r="AD40" s="16"/>
      <c r="AE40" s="16"/>
      <c r="AF40" s="77"/>
      <c r="AG40" s="77"/>
      <c r="AH40" s="77"/>
      <c r="AI40" s="16"/>
      <c r="AJ40" s="17"/>
      <c r="AK40" s="7"/>
      <c r="AR40" s="9"/>
    </row>
    <row r="41" spans="1:44" s="6" customFormat="1" ht="15" customHeight="1" x14ac:dyDescent="0.45">
      <c r="A41" s="75">
        <v>14</v>
      </c>
      <c r="B41" s="404"/>
      <c r="C41" s="405"/>
      <c r="D41" s="82"/>
      <c r="E41" s="73" t="str">
        <f t="shared" si="0"/>
        <v/>
      </c>
      <c r="G41" s="75">
        <v>69</v>
      </c>
      <c r="H41" s="404"/>
      <c r="I41" s="405"/>
      <c r="J41" s="82"/>
      <c r="K41" s="73" t="str">
        <f t="shared" si="1"/>
        <v/>
      </c>
      <c r="M41" s="281" t="s">
        <v>8</v>
      </c>
      <c r="N41" s="282"/>
      <c r="O41" s="83">
        <f t="shared" si="2"/>
        <v>0</v>
      </c>
      <c r="Q41" s="271" t="s">
        <v>181</v>
      </c>
      <c r="R41" s="272"/>
      <c r="S41" s="79"/>
      <c r="Z41" s="16"/>
      <c r="AA41" s="16"/>
      <c r="AB41" s="16"/>
      <c r="AC41" s="16"/>
      <c r="AD41" s="16"/>
      <c r="AE41" s="16"/>
      <c r="AF41" s="77"/>
      <c r="AG41" s="77"/>
      <c r="AH41" s="77"/>
      <c r="AI41" s="16"/>
      <c r="AJ41" s="17"/>
      <c r="AK41" s="7"/>
    </row>
    <row r="42" spans="1:44" s="6" customFormat="1" ht="15" customHeight="1" x14ac:dyDescent="0.45">
      <c r="A42" s="75">
        <v>15</v>
      </c>
      <c r="B42" s="404"/>
      <c r="C42" s="405"/>
      <c r="D42" s="82"/>
      <c r="E42" s="73" t="str">
        <f t="shared" si="0"/>
        <v/>
      </c>
      <c r="G42" s="75">
        <v>70</v>
      </c>
      <c r="H42" s="404"/>
      <c r="I42" s="405"/>
      <c r="J42" s="82"/>
      <c r="K42" s="73" t="str">
        <f t="shared" si="1"/>
        <v/>
      </c>
      <c r="M42" s="281" t="s">
        <v>24</v>
      </c>
      <c r="N42" s="282"/>
      <c r="O42" s="83">
        <f t="shared" si="2"/>
        <v>0</v>
      </c>
      <c r="Q42" s="271" t="s">
        <v>16</v>
      </c>
      <c r="R42" s="272"/>
      <c r="S42" s="79"/>
      <c r="Z42" s="16"/>
      <c r="AA42" s="16"/>
      <c r="AB42" s="16"/>
      <c r="AC42" s="16"/>
      <c r="AD42" s="16"/>
      <c r="AE42" s="16"/>
      <c r="AF42" s="77"/>
      <c r="AG42" s="77"/>
      <c r="AH42" s="77"/>
      <c r="AI42" s="16"/>
      <c r="AJ42" s="16"/>
    </row>
    <row r="43" spans="1:44" s="6" customFormat="1" ht="15" customHeight="1" x14ac:dyDescent="0.45">
      <c r="A43" s="75">
        <v>16</v>
      </c>
      <c r="B43" s="404"/>
      <c r="C43" s="405"/>
      <c r="D43" s="82"/>
      <c r="E43" s="73" t="str">
        <f t="shared" si="0"/>
        <v/>
      </c>
      <c r="G43" s="75">
        <v>71</v>
      </c>
      <c r="H43" s="404"/>
      <c r="I43" s="405"/>
      <c r="J43" s="82"/>
      <c r="K43" s="73" t="str">
        <f t="shared" si="1"/>
        <v/>
      </c>
      <c r="M43" s="281" t="s">
        <v>25</v>
      </c>
      <c r="N43" s="282"/>
      <c r="O43" s="83">
        <f t="shared" si="2"/>
        <v>0</v>
      </c>
      <c r="Q43" s="271" t="s">
        <v>17</v>
      </c>
      <c r="R43" s="272"/>
      <c r="S43" s="79"/>
      <c r="Z43" s="16"/>
      <c r="AA43" s="16"/>
      <c r="AB43" s="16"/>
      <c r="AC43" s="16"/>
      <c r="AD43" s="16"/>
      <c r="AE43" s="16"/>
      <c r="AF43" s="17"/>
      <c r="AG43" s="17"/>
      <c r="AH43" s="77"/>
      <c r="AI43" s="16"/>
      <c r="AJ43" s="16"/>
    </row>
    <row r="44" spans="1:44" s="6" customFormat="1" ht="15" customHeight="1" x14ac:dyDescent="0.45">
      <c r="A44" s="75">
        <v>17</v>
      </c>
      <c r="B44" s="404"/>
      <c r="C44" s="405"/>
      <c r="D44" s="82"/>
      <c r="E44" s="73" t="str">
        <f t="shared" si="0"/>
        <v/>
      </c>
      <c r="G44" s="75">
        <v>72</v>
      </c>
      <c r="H44" s="404"/>
      <c r="I44" s="405"/>
      <c r="J44" s="82"/>
      <c r="K44" s="73" t="str">
        <f t="shared" si="1"/>
        <v/>
      </c>
      <c r="Q44" s="271" t="s">
        <v>5</v>
      </c>
      <c r="R44" s="272"/>
      <c r="S44" s="79"/>
      <c r="Z44" s="16"/>
      <c r="AA44" s="16"/>
      <c r="AB44" s="16"/>
      <c r="AC44" s="16"/>
      <c r="AD44" s="16"/>
      <c r="AE44" s="16"/>
      <c r="AF44" s="17"/>
      <c r="AG44" s="17"/>
      <c r="AH44" s="77"/>
      <c r="AI44" s="16"/>
      <c r="AJ44" s="16"/>
    </row>
    <row r="45" spans="1:44" s="6" customFormat="1" ht="15" customHeight="1" x14ac:dyDescent="0.45">
      <c r="A45" s="75">
        <v>18</v>
      </c>
      <c r="B45" s="404"/>
      <c r="C45" s="405"/>
      <c r="D45" s="82"/>
      <c r="E45" s="73" t="str">
        <f t="shared" si="0"/>
        <v/>
      </c>
      <c r="F45" s="9"/>
      <c r="G45" s="75">
        <v>73</v>
      </c>
      <c r="H45" s="404"/>
      <c r="I45" s="405"/>
      <c r="J45" s="82"/>
      <c r="K45" s="73" t="str">
        <f t="shared" si="1"/>
        <v/>
      </c>
      <c r="L45" s="9"/>
      <c r="P45" s="9"/>
      <c r="Q45" s="271" t="s">
        <v>182</v>
      </c>
      <c r="R45" s="272"/>
      <c r="S45" s="79"/>
      <c r="U45" s="9"/>
      <c r="Z45" s="16"/>
      <c r="AA45" s="16"/>
      <c r="AB45" s="16"/>
      <c r="AC45" s="16"/>
      <c r="AD45" s="16"/>
      <c r="AE45" s="16"/>
      <c r="AF45" s="17"/>
      <c r="AG45" s="17"/>
      <c r="AH45" s="77"/>
      <c r="AI45" s="16"/>
      <c r="AJ45" s="16"/>
    </row>
    <row r="46" spans="1:44" s="6" customFormat="1" ht="15" customHeight="1" x14ac:dyDescent="0.45">
      <c r="A46" s="75">
        <v>19</v>
      </c>
      <c r="B46" s="404"/>
      <c r="C46" s="405"/>
      <c r="D46" s="82"/>
      <c r="E46" s="73" t="str">
        <f t="shared" si="0"/>
        <v/>
      </c>
      <c r="F46" s="9"/>
      <c r="G46" s="75">
        <v>74</v>
      </c>
      <c r="H46" s="404"/>
      <c r="I46" s="405"/>
      <c r="J46" s="82"/>
      <c r="K46" s="73" t="str">
        <f t="shared" si="1"/>
        <v/>
      </c>
      <c r="L46" s="9"/>
      <c r="M46" s="269" t="s">
        <v>10</v>
      </c>
      <c r="N46" s="270"/>
      <c r="O46" s="72">
        <f>SUM(O26:O43)</f>
        <v>0</v>
      </c>
      <c r="P46" s="9"/>
      <c r="Q46" s="271" t="s">
        <v>18</v>
      </c>
      <c r="R46" s="272"/>
      <c r="S46" s="79"/>
      <c r="T46" s="9"/>
      <c r="U46" s="9"/>
      <c r="V46" s="9"/>
      <c r="Z46" s="16"/>
      <c r="AA46" s="16"/>
      <c r="AB46" s="16"/>
      <c r="AC46" s="16"/>
      <c r="AD46" s="16"/>
      <c r="AE46" s="16"/>
      <c r="AF46" s="17"/>
      <c r="AG46" s="17"/>
      <c r="AH46" s="77"/>
      <c r="AI46" s="16"/>
      <c r="AJ46" s="16"/>
    </row>
    <row r="47" spans="1:44" s="9" customFormat="1" ht="15" customHeight="1" x14ac:dyDescent="0.45">
      <c r="A47" s="75">
        <v>20</v>
      </c>
      <c r="B47" s="404"/>
      <c r="C47" s="405"/>
      <c r="D47" s="82"/>
      <c r="E47" s="73" t="str">
        <f t="shared" si="0"/>
        <v/>
      </c>
      <c r="G47" s="75">
        <v>75</v>
      </c>
      <c r="H47" s="404"/>
      <c r="I47" s="405"/>
      <c r="J47" s="82"/>
      <c r="K47" s="73" t="str">
        <f t="shared" si="1"/>
        <v/>
      </c>
      <c r="M47" s="6"/>
      <c r="N47" s="6"/>
      <c r="O47" s="6"/>
      <c r="P47" s="6"/>
      <c r="Q47" s="271" t="s">
        <v>19</v>
      </c>
      <c r="R47" s="272"/>
      <c r="S47" s="79"/>
      <c r="Z47" s="18"/>
      <c r="AA47" s="18"/>
      <c r="AB47" s="18"/>
      <c r="AC47" s="18"/>
      <c r="AD47" s="18"/>
      <c r="AE47" s="18"/>
      <c r="AF47" s="17"/>
      <c r="AG47" s="17"/>
      <c r="AI47" s="18"/>
      <c r="AJ47" s="16"/>
      <c r="AK47" s="6"/>
      <c r="AO47" s="6"/>
      <c r="AP47" s="6"/>
      <c r="AQ47" s="6"/>
      <c r="AR47" s="6"/>
    </row>
    <row r="48" spans="1:44" s="9" customFormat="1" ht="15" customHeight="1" x14ac:dyDescent="0.45">
      <c r="A48" s="75">
        <v>21</v>
      </c>
      <c r="B48" s="404"/>
      <c r="C48" s="405"/>
      <c r="D48" s="82"/>
      <c r="E48" s="73" t="str">
        <f t="shared" si="0"/>
        <v/>
      </c>
      <c r="F48" s="6"/>
      <c r="G48" s="75">
        <v>76</v>
      </c>
      <c r="H48" s="404"/>
      <c r="I48" s="405"/>
      <c r="J48" s="82"/>
      <c r="K48" s="73" t="str">
        <f t="shared" si="1"/>
        <v/>
      </c>
      <c r="L48" s="6"/>
      <c r="M48" s="267" t="s">
        <v>11</v>
      </c>
      <c r="N48" s="268"/>
      <c r="O48" s="81">
        <f>O26+O29+O32+O35+O38+O41</f>
        <v>0</v>
      </c>
      <c r="P48" s="6"/>
      <c r="Q48" s="271" t="s">
        <v>6</v>
      </c>
      <c r="R48" s="272"/>
      <c r="S48" s="79"/>
      <c r="U48" s="6"/>
      <c r="AF48" s="16"/>
      <c r="AG48" s="16"/>
      <c r="AJ48" s="16"/>
      <c r="AK48" s="6"/>
      <c r="AO48" s="6"/>
      <c r="AP48" s="6"/>
      <c r="AQ48" s="6"/>
      <c r="AR48" s="6"/>
    </row>
    <row r="49" spans="1:44" s="9" customFormat="1" ht="15" customHeight="1" x14ac:dyDescent="0.45">
      <c r="A49" s="75">
        <v>22</v>
      </c>
      <c r="B49" s="404"/>
      <c r="C49" s="405"/>
      <c r="D49" s="82"/>
      <c r="E49" s="73" t="str">
        <f t="shared" si="0"/>
        <v/>
      </c>
      <c r="F49" s="6"/>
      <c r="G49" s="75">
        <v>77</v>
      </c>
      <c r="H49" s="404"/>
      <c r="I49" s="405"/>
      <c r="J49" s="82"/>
      <c r="K49" s="73" t="str">
        <f t="shared" si="1"/>
        <v/>
      </c>
      <c r="L49" s="6"/>
      <c r="M49" s="267" t="s">
        <v>12</v>
      </c>
      <c r="N49" s="268"/>
      <c r="O49" s="134">
        <f>O27+O30+O33+O36+O39+O42</f>
        <v>0</v>
      </c>
      <c r="P49" s="6"/>
      <c r="Q49" s="271" t="s">
        <v>183</v>
      </c>
      <c r="R49" s="272"/>
      <c r="S49" s="79"/>
      <c r="T49" s="6"/>
      <c r="U49" s="6"/>
      <c r="V49" s="6"/>
      <c r="AF49" s="16"/>
      <c r="AG49" s="16"/>
      <c r="AJ49" s="18"/>
      <c r="AO49" s="6"/>
      <c r="AP49" s="6"/>
      <c r="AQ49" s="6"/>
      <c r="AR49" s="6"/>
    </row>
    <row r="50" spans="1:44" s="6" customFormat="1" ht="15" customHeight="1" x14ac:dyDescent="0.45">
      <c r="A50" s="75">
        <v>23</v>
      </c>
      <c r="B50" s="404"/>
      <c r="C50" s="405"/>
      <c r="D50" s="82"/>
      <c r="E50" s="73" t="str">
        <f t="shared" si="0"/>
        <v/>
      </c>
      <c r="G50" s="75">
        <v>78</v>
      </c>
      <c r="H50" s="404"/>
      <c r="I50" s="405"/>
      <c r="J50" s="82"/>
      <c r="K50" s="73" t="str">
        <f t="shared" si="1"/>
        <v/>
      </c>
      <c r="M50" s="267" t="s">
        <v>13</v>
      </c>
      <c r="N50" s="268"/>
      <c r="O50" s="134">
        <f>O28+O31+O34+O37+O40+O43</f>
        <v>0</v>
      </c>
      <c r="Q50" s="271" t="s">
        <v>20</v>
      </c>
      <c r="R50" s="272"/>
      <c r="S50" s="79"/>
      <c r="T50" s="6" t="s">
        <v>118</v>
      </c>
      <c r="AF50" s="16"/>
      <c r="AG50" s="16"/>
      <c r="AJ50" s="9"/>
      <c r="AK50" s="9"/>
    </row>
    <row r="51" spans="1:44" s="6" customFormat="1" ht="15" customHeight="1" x14ac:dyDescent="0.45">
      <c r="A51" s="75">
        <v>24</v>
      </c>
      <c r="B51" s="404"/>
      <c r="C51" s="405"/>
      <c r="D51" s="82"/>
      <c r="E51" s="73" t="str">
        <f t="shared" si="0"/>
        <v/>
      </c>
      <c r="G51" s="75">
        <v>79</v>
      </c>
      <c r="H51" s="404"/>
      <c r="I51" s="405"/>
      <c r="J51" s="82"/>
      <c r="K51" s="73" t="str">
        <f t="shared" si="1"/>
        <v/>
      </c>
      <c r="M51" s="265" t="s">
        <v>14</v>
      </c>
      <c r="N51" s="266"/>
      <c r="O51" s="134">
        <f>SUM(O48:O50)</f>
        <v>0</v>
      </c>
      <c r="Q51" s="271" t="s">
        <v>21</v>
      </c>
      <c r="R51" s="272"/>
      <c r="S51" s="79"/>
      <c r="AF51" s="16"/>
      <c r="AG51" s="16"/>
      <c r="AJ51" s="9"/>
      <c r="AK51" s="9"/>
    </row>
    <row r="52" spans="1:44" s="6" customFormat="1" ht="15" customHeight="1" x14ac:dyDescent="0.45">
      <c r="A52" s="75">
        <v>25</v>
      </c>
      <c r="B52" s="404"/>
      <c r="C52" s="405"/>
      <c r="D52" s="82"/>
      <c r="E52" s="73" t="str">
        <f t="shared" si="0"/>
        <v/>
      </c>
      <c r="G52" s="75">
        <v>80</v>
      </c>
      <c r="H52" s="404"/>
      <c r="I52" s="405"/>
      <c r="J52" s="82"/>
      <c r="K52" s="73" t="str">
        <f t="shared" si="1"/>
        <v/>
      </c>
      <c r="M52" s="275" t="s">
        <v>15</v>
      </c>
      <c r="N52" s="276"/>
      <c r="O52" s="423">
        <f>COUNTA(B26:C80)+COUNTA(H26:I80)</f>
        <v>0</v>
      </c>
      <c r="Q52" s="271" t="s">
        <v>7</v>
      </c>
      <c r="R52" s="272"/>
      <c r="S52" s="79"/>
      <c r="AF52" s="16"/>
      <c r="AG52" s="16"/>
    </row>
    <row r="53" spans="1:44" s="6" customFormat="1" ht="15" customHeight="1" x14ac:dyDescent="0.45">
      <c r="A53" s="75">
        <v>26</v>
      </c>
      <c r="B53" s="404"/>
      <c r="C53" s="405"/>
      <c r="D53" s="82"/>
      <c r="E53" s="73" t="str">
        <f t="shared" si="0"/>
        <v/>
      </c>
      <c r="G53" s="75">
        <v>81</v>
      </c>
      <c r="H53" s="404"/>
      <c r="I53" s="405"/>
      <c r="J53" s="82"/>
      <c r="K53" s="73" t="str">
        <f t="shared" si="1"/>
        <v/>
      </c>
      <c r="M53" s="277"/>
      <c r="N53" s="278"/>
      <c r="O53" s="424"/>
      <c r="Q53" s="271" t="s">
        <v>184</v>
      </c>
      <c r="R53" s="272"/>
      <c r="S53" s="79"/>
      <c r="AF53" s="16"/>
      <c r="AG53" s="16"/>
    </row>
    <row r="54" spans="1:44" s="6" customFormat="1" ht="15" customHeight="1" x14ac:dyDescent="0.45">
      <c r="A54" s="75">
        <v>27</v>
      </c>
      <c r="B54" s="404"/>
      <c r="C54" s="405"/>
      <c r="D54" s="82"/>
      <c r="E54" s="73" t="str">
        <f t="shared" si="0"/>
        <v/>
      </c>
      <c r="G54" s="75">
        <v>82</v>
      </c>
      <c r="H54" s="404"/>
      <c r="I54" s="405"/>
      <c r="J54" s="82"/>
      <c r="K54" s="73" t="str">
        <f t="shared" si="1"/>
        <v/>
      </c>
      <c r="M54" s="406" t="s">
        <v>28</v>
      </c>
      <c r="N54" s="407"/>
      <c r="O54" s="423">
        <f>SUM(K72:K80)</f>
        <v>0</v>
      </c>
      <c r="Q54" s="271" t="s">
        <v>22</v>
      </c>
      <c r="R54" s="272"/>
      <c r="S54" s="79"/>
      <c r="AF54" s="16"/>
      <c r="AG54" s="16"/>
    </row>
    <row r="55" spans="1:44" s="6" customFormat="1" ht="15" customHeight="1" x14ac:dyDescent="0.45">
      <c r="A55" s="75">
        <v>28</v>
      </c>
      <c r="B55" s="404"/>
      <c r="C55" s="405"/>
      <c r="D55" s="82"/>
      <c r="E55" s="73" t="str">
        <f t="shared" si="0"/>
        <v/>
      </c>
      <c r="G55" s="75">
        <v>83</v>
      </c>
      <c r="H55" s="404"/>
      <c r="I55" s="405"/>
      <c r="J55" s="82"/>
      <c r="K55" s="73" t="str">
        <f t="shared" si="1"/>
        <v/>
      </c>
      <c r="M55" s="408"/>
      <c r="N55" s="409"/>
      <c r="O55" s="424"/>
      <c r="Q55" s="271" t="s">
        <v>23</v>
      </c>
      <c r="R55" s="272"/>
      <c r="S55" s="79"/>
      <c r="AF55" s="18"/>
      <c r="AG55" s="18"/>
    </row>
    <row r="56" spans="1:44" s="6" customFormat="1" ht="15" customHeight="1" x14ac:dyDescent="0.45">
      <c r="A56" s="75">
        <v>29</v>
      </c>
      <c r="B56" s="404"/>
      <c r="C56" s="405"/>
      <c r="D56" s="82"/>
      <c r="E56" s="73" t="str">
        <f t="shared" si="0"/>
        <v/>
      </c>
      <c r="G56" s="75">
        <v>84</v>
      </c>
      <c r="H56" s="404"/>
      <c r="I56" s="405"/>
      <c r="J56" s="82"/>
      <c r="K56" s="73" t="str">
        <f t="shared" si="1"/>
        <v/>
      </c>
      <c r="P56" s="8"/>
      <c r="Q56" s="271" t="s">
        <v>8</v>
      </c>
      <c r="R56" s="272"/>
      <c r="S56" s="79"/>
      <c r="AF56" s="9"/>
      <c r="AG56" s="9"/>
    </row>
    <row r="57" spans="1:44" s="6" customFormat="1" ht="15" customHeight="1" x14ac:dyDescent="0.45">
      <c r="A57" s="75">
        <v>30</v>
      </c>
      <c r="B57" s="404"/>
      <c r="C57" s="405"/>
      <c r="D57" s="82"/>
      <c r="E57" s="73" t="str">
        <f t="shared" si="0"/>
        <v/>
      </c>
      <c r="G57" s="75">
        <v>85</v>
      </c>
      <c r="H57" s="404"/>
      <c r="I57" s="405"/>
      <c r="J57" s="82"/>
      <c r="K57" s="73" t="str">
        <f t="shared" si="1"/>
        <v/>
      </c>
      <c r="P57" s="8"/>
      <c r="Q57" s="271" t="s">
        <v>185</v>
      </c>
      <c r="R57" s="272"/>
      <c r="S57" s="79"/>
      <c r="AF57" s="9"/>
      <c r="AG57" s="9"/>
    </row>
    <row r="58" spans="1:44" s="6" customFormat="1" ht="15" customHeight="1" x14ac:dyDescent="0.45">
      <c r="A58" s="75">
        <v>31</v>
      </c>
      <c r="B58" s="404"/>
      <c r="C58" s="405"/>
      <c r="D58" s="82"/>
      <c r="E58" s="73" t="str">
        <f t="shared" si="0"/>
        <v/>
      </c>
      <c r="G58" s="75">
        <v>86</v>
      </c>
      <c r="H58" s="404"/>
      <c r="I58" s="405"/>
      <c r="J58" s="82"/>
      <c r="K58" s="73" t="str">
        <f t="shared" si="1"/>
        <v/>
      </c>
      <c r="Q58" s="271" t="s">
        <v>24</v>
      </c>
      <c r="R58" s="272"/>
      <c r="S58" s="79"/>
    </row>
    <row r="59" spans="1:44" s="6" customFormat="1" ht="15" customHeight="1" x14ac:dyDescent="0.45">
      <c r="A59" s="75">
        <v>32</v>
      </c>
      <c r="B59" s="404"/>
      <c r="C59" s="405"/>
      <c r="D59" s="82"/>
      <c r="E59" s="73" t="str">
        <f t="shared" si="0"/>
        <v/>
      </c>
      <c r="G59" s="75">
        <v>87</v>
      </c>
      <c r="H59" s="404"/>
      <c r="I59" s="405"/>
      <c r="J59" s="82"/>
      <c r="K59" s="73" t="str">
        <f t="shared" si="1"/>
        <v/>
      </c>
      <c r="L59" s="22"/>
      <c r="Q59" s="271" t="s">
        <v>25</v>
      </c>
      <c r="R59" s="272"/>
      <c r="S59" s="79"/>
    </row>
    <row r="60" spans="1:44" s="6" customFormat="1" ht="15" customHeight="1" x14ac:dyDescent="0.45">
      <c r="A60" s="75">
        <v>33</v>
      </c>
      <c r="B60" s="404"/>
      <c r="C60" s="405"/>
      <c r="D60" s="82"/>
      <c r="E60" s="73" t="str">
        <f t="shared" si="0"/>
        <v/>
      </c>
      <c r="G60" s="75">
        <v>88</v>
      </c>
      <c r="H60" s="404"/>
      <c r="I60" s="405"/>
      <c r="J60" s="82"/>
      <c r="K60" s="73" t="str">
        <f t="shared" si="1"/>
        <v/>
      </c>
    </row>
    <row r="61" spans="1:44" s="6" customFormat="1" ht="15" customHeight="1" x14ac:dyDescent="0.45">
      <c r="A61" s="75">
        <v>34</v>
      </c>
      <c r="B61" s="404"/>
      <c r="C61" s="405"/>
      <c r="D61" s="82"/>
      <c r="E61" s="73" t="str">
        <f t="shared" si="0"/>
        <v/>
      </c>
      <c r="G61" s="75">
        <v>89</v>
      </c>
      <c r="H61" s="404"/>
      <c r="I61" s="405"/>
      <c r="J61" s="82"/>
      <c r="K61" s="73" t="str">
        <f t="shared" si="1"/>
        <v/>
      </c>
    </row>
    <row r="62" spans="1:44" s="6" customFormat="1" ht="15" customHeight="1" x14ac:dyDescent="0.45">
      <c r="A62" s="75">
        <v>35</v>
      </c>
      <c r="B62" s="404"/>
      <c r="C62" s="405"/>
      <c r="D62" s="82"/>
      <c r="E62" s="73" t="str">
        <f t="shared" si="0"/>
        <v/>
      </c>
      <c r="G62" s="75">
        <v>90</v>
      </c>
      <c r="H62" s="404"/>
      <c r="I62" s="405"/>
      <c r="J62" s="82"/>
      <c r="K62" s="73" t="str">
        <f t="shared" si="1"/>
        <v/>
      </c>
      <c r="Q62" s="269" t="s">
        <v>10</v>
      </c>
      <c r="R62" s="270"/>
      <c r="S62" s="72">
        <f>SUM(S36:S59)</f>
        <v>0</v>
      </c>
    </row>
    <row r="63" spans="1:44" s="6" customFormat="1" ht="15" customHeight="1" x14ac:dyDescent="0.45">
      <c r="A63" s="75">
        <v>36</v>
      </c>
      <c r="B63" s="404"/>
      <c r="C63" s="405"/>
      <c r="D63" s="82"/>
      <c r="E63" s="73" t="str">
        <f t="shared" si="0"/>
        <v/>
      </c>
      <c r="G63" s="75">
        <v>91</v>
      </c>
      <c r="H63" s="404"/>
      <c r="I63" s="405"/>
      <c r="J63" s="82"/>
      <c r="K63" s="73" t="str">
        <f t="shared" si="1"/>
        <v/>
      </c>
      <c r="Q63" s="1"/>
      <c r="R63" s="1"/>
    </row>
    <row r="64" spans="1:44" s="6" customFormat="1" ht="15" customHeight="1" x14ac:dyDescent="0.45">
      <c r="A64" s="75">
        <v>37</v>
      </c>
      <c r="B64" s="404"/>
      <c r="C64" s="405"/>
      <c r="D64" s="82"/>
      <c r="E64" s="73" t="str">
        <f t="shared" si="0"/>
        <v/>
      </c>
      <c r="G64" s="75">
        <v>92</v>
      </c>
      <c r="H64" s="404"/>
      <c r="I64" s="405"/>
      <c r="J64" s="82"/>
      <c r="K64" s="73" t="str">
        <f t="shared" si="1"/>
        <v/>
      </c>
      <c r="O64" s="53"/>
      <c r="Q64" s="267" t="s">
        <v>11</v>
      </c>
      <c r="R64" s="268"/>
      <c r="S64" s="134">
        <f>S36+S40+S44+S48+S52+S56</f>
        <v>0</v>
      </c>
      <c r="AO64" s="76"/>
      <c r="AP64" s="76"/>
      <c r="AQ64" s="76"/>
    </row>
    <row r="65" spans="1:44" s="6" customFormat="1" ht="15" customHeight="1" x14ac:dyDescent="0.45">
      <c r="A65" s="75">
        <v>38</v>
      </c>
      <c r="B65" s="404"/>
      <c r="C65" s="405"/>
      <c r="D65" s="82"/>
      <c r="E65" s="73" t="str">
        <f t="shared" si="0"/>
        <v/>
      </c>
      <c r="G65" s="75">
        <v>93</v>
      </c>
      <c r="H65" s="404"/>
      <c r="I65" s="405"/>
      <c r="J65" s="82"/>
      <c r="K65" s="73" t="str">
        <f t="shared" si="1"/>
        <v/>
      </c>
      <c r="O65" s="53"/>
      <c r="Q65" s="267" t="s">
        <v>42</v>
      </c>
      <c r="R65" s="268"/>
      <c r="S65" s="134">
        <f>S37+S41+S45+S49+S53+S57</f>
        <v>0</v>
      </c>
      <c r="AO65" s="76"/>
      <c r="AP65" s="76"/>
      <c r="AQ65" s="76"/>
    </row>
    <row r="66" spans="1:44" s="6" customFormat="1" ht="15" customHeight="1" x14ac:dyDescent="0.45">
      <c r="A66" s="75">
        <v>39</v>
      </c>
      <c r="B66" s="404"/>
      <c r="C66" s="405"/>
      <c r="D66" s="82"/>
      <c r="E66" s="73" t="str">
        <f t="shared" si="0"/>
        <v/>
      </c>
      <c r="G66" s="75">
        <v>94</v>
      </c>
      <c r="H66" s="404"/>
      <c r="I66" s="405"/>
      <c r="J66" s="82"/>
      <c r="K66" s="73" t="str">
        <f t="shared" si="1"/>
        <v/>
      </c>
      <c r="O66" s="53"/>
      <c r="Q66" s="267" t="s">
        <v>12</v>
      </c>
      <c r="R66" s="268"/>
      <c r="S66" s="134">
        <f>S38+S42+S46+S50+S54+S58</f>
        <v>0</v>
      </c>
      <c r="AO66" s="76"/>
      <c r="AP66" s="76"/>
      <c r="AQ66" s="76"/>
      <c r="AR66" s="76"/>
    </row>
    <row r="67" spans="1:44" s="6" customFormat="1" ht="15" customHeight="1" x14ac:dyDescent="0.45">
      <c r="A67" s="75">
        <v>40</v>
      </c>
      <c r="B67" s="404"/>
      <c r="C67" s="405"/>
      <c r="D67" s="82"/>
      <c r="E67" s="73" t="str">
        <f t="shared" si="0"/>
        <v/>
      </c>
      <c r="G67" s="75">
        <v>95</v>
      </c>
      <c r="H67" s="404"/>
      <c r="I67" s="405"/>
      <c r="J67" s="82"/>
      <c r="K67" s="73" t="str">
        <f t="shared" si="1"/>
        <v/>
      </c>
      <c r="O67" s="53"/>
      <c r="Q67" s="267" t="s">
        <v>13</v>
      </c>
      <c r="R67" s="268"/>
      <c r="S67" s="134">
        <f>S39+S43+S47+S51+S55+S59</f>
        <v>0</v>
      </c>
      <c r="AO67" s="76"/>
      <c r="AP67" s="76"/>
      <c r="AQ67" s="76"/>
      <c r="AR67" s="76"/>
    </row>
    <row r="68" spans="1:44" s="6" customFormat="1" ht="15" customHeight="1" x14ac:dyDescent="0.45">
      <c r="A68" s="75">
        <v>41</v>
      </c>
      <c r="B68" s="404"/>
      <c r="C68" s="405"/>
      <c r="D68" s="82"/>
      <c r="E68" s="73" t="str">
        <f t="shared" si="0"/>
        <v/>
      </c>
      <c r="G68" s="75">
        <v>96</v>
      </c>
      <c r="H68" s="404"/>
      <c r="I68" s="405"/>
      <c r="J68" s="82"/>
      <c r="K68" s="73" t="str">
        <f t="shared" si="1"/>
        <v/>
      </c>
      <c r="O68" s="53"/>
      <c r="Q68" s="265" t="s">
        <v>204</v>
      </c>
      <c r="R68" s="266"/>
      <c r="S68" s="87">
        <f>SUM(S64:S67)</f>
        <v>0</v>
      </c>
      <c r="AO68" s="76"/>
      <c r="AP68" s="76"/>
      <c r="AQ68" s="76"/>
      <c r="AR68" s="76"/>
    </row>
    <row r="69" spans="1:44" s="6" customFormat="1" ht="15" customHeight="1" x14ac:dyDescent="0.45">
      <c r="A69" s="75">
        <v>42</v>
      </c>
      <c r="B69" s="404"/>
      <c r="C69" s="405"/>
      <c r="D69" s="82"/>
      <c r="E69" s="73" t="str">
        <f t="shared" si="0"/>
        <v/>
      </c>
      <c r="G69" s="75">
        <v>97</v>
      </c>
      <c r="H69" s="404"/>
      <c r="I69" s="405"/>
      <c r="J69" s="82"/>
      <c r="K69" s="73" t="str">
        <f t="shared" si="1"/>
        <v/>
      </c>
      <c r="P69" s="10"/>
      <c r="AO69" s="76"/>
      <c r="AP69" s="76"/>
      <c r="AQ69" s="76"/>
      <c r="AR69" s="76"/>
    </row>
    <row r="70" spans="1:44" s="6" customFormat="1" ht="15" customHeight="1" x14ac:dyDescent="0.45">
      <c r="A70" s="75">
        <v>43</v>
      </c>
      <c r="B70" s="404"/>
      <c r="C70" s="405"/>
      <c r="D70" s="82"/>
      <c r="E70" s="73" t="str">
        <f t="shared" si="0"/>
        <v/>
      </c>
      <c r="G70" s="75">
        <v>98</v>
      </c>
      <c r="H70" s="404"/>
      <c r="I70" s="405"/>
      <c r="J70" s="82"/>
      <c r="K70" s="73" t="str">
        <f t="shared" si="1"/>
        <v/>
      </c>
      <c r="P70" s="10"/>
      <c r="AO70" s="76"/>
      <c r="AP70" s="76"/>
      <c r="AQ70" s="76"/>
      <c r="AR70" s="76"/>
    </row>
    <row r="71" spans="1:44" s="6" customFormat="1" ht="15" customHeight="1" x14ac:dyDescent="0.45">
      <c r="A71" s="75">
        <v>44</v>
      </c>
      <c r="B71" s="404"/>
      <c r="C71" s="405"/>
      <c r="D71" s="82"/>
      <c r="E71" s="73" t="str">
        <f t="shared" si="0"/>
        <v/>
      </c>
      <c r="G71" s="75">
        <v>99</v>
      </c>
      <c r="H71" s="404"/>
      <c r="I71" s="405"/>
      <c r="J71" s="82"/>
      <c r="K71" s="73" t="str">
        <f t="shared" si="1"/>
        <v/>
      </c>
      <c r="P71" s="10"/>
      <c r="AO71" s="76"/>
      <c r="AP71" s="76"/>
      <c r="AQ71" s="76"/>
      <c r="AR71" s="76"/>
    </row>
    <row r="72" spans="1:44" s="6" customFormat="1" ht="15" customHeight="1" x14ac:dyDescent="0.45">
      <c r="A72" s="75">
        <v>45</v>
      </c>
      <c r="B72" s="404"/>
      <c r="C72" s="405"/>
      <c r="D72" s="82"/>
      <c r="E72" s="73" t="str">
        <f t="shared" si="0"/>
        <v/>
      </c>
      <c r="G72" s="264" t="s">
        <v>29</v>
      </c>
      <c r="H72" s="404"/>
      <c r="I72" s="405"/>
      <c r="J72" s="82"/>
      <c r="K72" s="73" t="str">
        <f t="shared" si="1"/>
        <v/>
      </c>
      <c r="P72" s="10"/>
      <c r="AO72" s="76"/>
      <c r="AP72" s="76"/>
      <c r="AQ72" s="76"/>
      <c r="AR72" s="76"/>
    </row>
    <row r="73" spans="1:44" s="6" customFormat="1" ht="15" customHeight="1" x14ac:dyDescent="0.45">
      <c r="A73" s="75">
        <v>46</v>
      </c>
      <c r="B73" s="404"/>
      <c r="C73" s="405"/>
      <c r="D73" s="82"/>
      <c r="E73" s="73" t="str">
        <f t="shared" si="0"/>
        <v/>
      </c>
      <c r="F73" s="76"/>
      <c r="G73" s="264"/>
      <c r="H73" s="404"/>
      <c r="I73" s="405"/>
      <c r="J73" s="82"/>
      <c r="K73" s="73" t="str">
        <f t="shared" si="1"/>
        <v/>
      </c>
      <c r="M73" s="11"/>
      <c r="Q73" s="2"/>
      <c r="R73" s="76"/>
      <c r="S73" s="76"/>
      <c r="U73" s="76"/>
      <c r="AO73" s="76"/>
      <c r="AP73" s="76"/>
      <c r="AQ73" s="76"/>
      <c r="AR73" s="76"/>
    </row>
    <row r="74" spans="1:44" s="6" customFormat="1" ht="15" customHeight="1" x14ac:dyDescent="0.45">
      <c r="A74" s="75">
        <v>47</v>
      </c>
      <c r="B74" s="404"/>
      <c r="C74" s="405"/>
      <c r="D74" s="82"/>
      <c r="E74" s="73" t="str">
        <f t="shared" si="0"/>
        <v/>
      </c>
      <c r="F74" s="76"/>
      <c r="G74" s="264"/>
      <c r="H74" s="404"/>
      <c r="I74" s="405"/>
      <c r="J74" s="82"/>
      <c r="K74" s="73" t="str">
        <f t="shared" si="1"/>
        <v/>
      </c>
      <c r="L74" s="76"/>
      <c r="M74" s="76"/>
      <c r="N74" s="76"/>
      <c r="O74" s="76"/>
      <c r="P74" s="76"/>
      <c r="Q74" s="2"/>
      <c r="R74" s="76"/>
      <c r="S74" s="76"/>
      <c r="T74" s="76"/>
      <c r="U74" s="76"/>
      <c r="V74" s="76"/>
      <c r="AO74" s="76"/>
      <c r="AP74" s="76"/>
      <c r="AQ74" s="76"/>
      <c r="AR74" s="76"/>
    </row>
    <row r="75" spans="1:44" ht="15" customHeight="1" x14ac:dyDescent="0.45">
      <c r="A75" s="75">
        <v>48</v>
      </c>
      <c r="B75" s="404"/>
      <c r="C75" s="405"/>
      <c r="D75" s="82"/>
      <c r="E75" s="73" t="str">
        <f t="shared" si="0"/>
        <v/>
      </c>
      <c r="G75" s="264"/>
      <c r="H75" s="404"/>
      <c r="I75" s="405"/>
      <c r="J75" s="82"/>
      <c r="K75" s="73" t="str">
        <f t="shared" si="1"/>
        <v/>
      </c>
      <c r="AF75" s="6"/>
      <c r="AG75" s="6"/>
      <c r="AJ75" s="6"/>
      <c r="AK75" s="6"/>
    </row>
    <row r="76" spans="1:44" ht="15" customHeight="1" x14ac:dyDescent="0.45">
      <c r="A76" s="75">
        <v>49</v>
      </c>
      <c r="B76" s="404"/>
      <c r="C76" s="405"/>
      <c r="D76" s="82"/>
      <c r="E76" s="73" t="str">
        <f t="shared" si="0"/>
        <v/>
      </c>
      <c r="G76" s="264"/>
      <c r="H76" s="404"/>
      <c r="I76" s="405"/>
      <c r="J76" s="82"/>
      <c r="K76" s="73" t="str">
        <f t="shared" si="1"/>
        <v/>
      </c>
      <c r="AF76" s="6"/>
      <c r="AG76" s="6"/>
      <c r="AJ76" s="6"/>
      <c r="AK76" s="6"/>
    </row>
    <row r="77" spans="1:44" ht="15" customHeight="1" x14ac:dyDescent="0.45">
      <c r="A77" s="75">
        <v>50</v>
      </c>
      <c r="B77" s="404"/>
      <c r="C77" s="405"/>
      <c r="D77" s="82"/>
      <c r="E77" s="73" t="str">
        <f t="shared" si="0"/>
        <v/>
      </c>
      <c r="G77" s="264"/>
      <c r="H77" s="404"/>
      <c r="I77" s="405"/>
      <c r="J77" s="82"/>
      <c r="K77" s="73" t="str">
        <f t="shared" si="1"/>
        <v/>
      </c>
      <c r="AF77" s="6"/>
      <c r="AG77" s="6"/>
    </row>
    <row r="78" spans="1:44" ht="15" customHeight="1" x14ac:dyDescent="0.45">
      <c r="A78" s="75">
        <v>51</v>
      </c>
      <c r="B78" s="404"/>
      <c r="C78" s="405"/>
      <c r="D78" s="82"/>
      <c r="E78" s="73" t="str">
        <f t="shared" si="0"/>
        <v/>
      </c>
      <c r="G78" s="264"/>
      <c r="H78" s="404"/>
      <c r="I78" s="405"/>
      <c r="J78" s="82"/>
      <c r="K78" s="73" t="str">
        <f t="shared" si="1"/>
        <v/>
      </c>
      <c r="AF78" s="6"/>
      <c r="AG78" s="6"/>
    </row>
    <row r="79" spans="1:44" ht="15" customHeight="1" x14ac:dyDescent="0.45">
      <c r="A79" s="75">
        <v>52</v>
      </c>
      <c r="B79" s="404"/>
      <c r="C79" s="405"/>
      <c r="D79" s="82"/>
      <c r="E79" s="73" t="str">
        <f t="shared" si="0"/>
        <v/>
      </c>
      <c r="G79" s="264"/>
      <c r="H79" s="404"/>
      <c r="I79" s="405"/>
      <c r="J79" s="82"/>
      <c r="K79" s="73" t="str">
        <f t="shared" si="1"/>
        <v/>
      </c>
      <c r="AF79" s="6"/>
      <c r="AG79" s="6"/>
    </row>
    <row r="80" spans="1:44" ht="15" customHeight="1" x14ac:dyDescent="0.45">
      <c r="A80" s="75">
        <v>53</v>
      </c>
      <c r="B80" s="404"/>
      <c r="C80" s="405"/>
      <c r="D80" s="82"/>
      <c r="E80" s="73" t="str">
        <f t="shared" si="0"/>
        <v/>
      </c>
      <c r="G80" s="264"/>
      <c r="H80" s="404"/>
      <c r="I80" s="405"/>
      <c r="J80" s="82"/>
      <c r="K80" s="73" t="str">
        <f t="shared" si="1"/>
        <v/>
      </c>
      <c r="AF80" s="6"/>
      <c r="AG80" s="6"/>
    </row>
    <row r="81" spans="6:33" ht="15" customHeight="1" x14ac:dyDescent="0.5">
      <c r="F81" s="5"/>
      <c r="G81" s="5"/>
      <c r="H81" s="5"/>
      <c r="I81" s="5"/>
      <c r="J81" s="5"/>
      <c r="K81" s="5"/>
      <c r="AF81" s="6"/>
      <c r="AG81" s="6"/>
    </row>
    <row r="82" spans="6:33" ht="15" customHeight="1" x14ac:dyDescent="0.45">
      <c r="F82" s="4"/>
      <c r="G82" s="4"/>
      <c r="H82" s="4"/>
      <c r="I82" s="4"/>
      <c r="J82" s="4"/>
      <c r="K82" s="4"/>
      <c r="AF82" s="6"/>
      <c r="AG82" s="6"/>
    </row>
    <row r="83" spans="6:33" ht="18.75" customHeight="1" x14ac:dyDescent="0.35">
      <c r="F83" s="3"/>
      <c r="G83" s="3"/>
      <c r="H83" s="3"/>
      <c r="I83" s="3"/>
      <c r="J83" s="3"/>
      <c r="K83" s="3"/>
    </row>
    <row r="84" spans="6:33" ht="18.75" customHeight="1" x14ac:dyDescent="0.35">
      <c r="F84" s="3"/>
      <c r="G84" s="3"/>
      <c r="H84" s="3"/>
      <c r="I84" s="3"/>
      <c r="J84" s="3"/>
      <c r="K84" s="3"/>
    </row>
    <row r="85" spans="6:33" ht="18.75" customHeight="1" x14ac:dyDescent="0.35">
      <c r="F85" s="3"/>
      <c r="G85" s="3"/>
      <c r="H85" s="3"/>
      <c r="I85" s="3"/>
      <c r="J85" s="3"/>
      <c r="K85" s="3"/>
    </row>
    <row r="86" spans="6:33" ht="18.75" customHeight="1" x14ac:dyDescent="0.3"/>
    <row r="87" spans="6:33" ht="18.75" customHeight="1" x14ac:dyDescent="0.3"/>
    <row r="88" spans="6:33" ht="18.75" customHeight="1" x14ac:dyDescent="0.3"/>
    <row r="89" spans="6:33" ht="18.75" customHeight="1" x14ac:dyDescent="0.3"/>
    <row r="90" spans="6:33" ht="18.75" customHeight="1" x14ac:dyDescent="0.3"/>
    <row r="91" spans="6:33" ht="18.75" customHeight="1" x14ac:dyDescent="0.3"/>
    <row r="92" spans="6:33" ht="18.75" customHeight="1" x14ac:dyDescent="0.3"/>
    <row r="93" spans="6:33" ht="18.75" customHeight="1" x14ac:dyDescent="0.3"/>
    <row r="94" spans="6:33" ht="18.75" customHeight="1" x14ac:dyDescent="0.3"/>
    <row r="95" spans="6:33" ht="18.75" customHeight="1" x14ac:dyDescent="0.3"/>
    <row r="96" spans="6:33" ht="18.75" customHeight="1" x14ac:dyDescent="0.3"/>
    <row r="97" ht="18.75" customHeight="1" x14ac:dyDescent="0.3"/>
  </sheetData>
  <dataConsolidate link="1"/>
  <mergeCells count="215">
    <mergeCell ref="M28:N28"/>
    <mergeCell ref="M27:N27"/>
    <mergeCell ref="M26:N26"/>
    <mergeCell ref="M25:N25"/>
    <mergeCell ref="Q68:R68"/>
    <mergeCell ref="Q67:R67"/>
    <mergeCell ref="Q66:R66"/>
    <mergeCell ref="Q65:R65"/>
    <mergeCell ref="Q64:R64"/>
    <mergeCell ref="Q62:R62"/>
    <mergeCell ref="Q59:R59"/>
    <mergeCell ref="Q58:R58"/>
    <mergeCell ref="Q57:R57"/>
    <mergeCell ref="Q56:R56"/>
    <mergeCell ref="Q55:R55"/>
    <mergeCell ref="Q54:R54"/>
    <mergeCell ref="Q50:R50"/>
    <mergeCell ref="Q49:R49"/>
    <mergeCell ref="M37:N37"/>
    <mergeCell ref="M36:N36"/>
    <mergeCell ref="M35:N35"/>
    <mergeCell ref="M34:N34"/>
    <mergeCell ref="M33:N33"/>
    <mergeCell ref="M32:N32"/>
    <mergeCell ref="M31:N31"/>
    <mergeCell ref="M30:N30"/>
    <mergeCell ref="M29:N29"/>
    <mergeCell ref="M49:N49"/>
    <mergeCell ref="M48:N48"/>
    <mergeCell ref="M46:N46"/>
    <mergeCell ref="M43:N43"/>
    <mergeCell ref="M42:N42"/>
    <mergeCell ref="M41:N41"/>
    <mergeCell ref="M40:N40"/>
    <mergeCell ref="M39:N39"/>
    <mergeCell ref="M38:N38"/>
    <mergeCell ref="L21:P21"/>
    <mergeCell ref="D21:H21"/>
    <mergeCell ref="D14:H15"/>
    <mergeCell ref="L14:P15"/>
    <mergeCell ref="D16:H16"/>
    <mergeCell ref="L16:P16"/>
    <mergeCell ref="D17:H18"/>
    <mergeCell ref="L17:P18"/>
    <mergeCell ref="G20:H20"/>
    <mergeCell ref="D20:E20"/>
    <mergeCell ref="L20:M20"/>
    <mergeCell ref="O20:P20"/>
    <mergeCell ref="L19:M19"/>
    <mergeCell ref="D19:E19"/>
    <mergeCell ref="G19:H19"/>
    <mergeCell ref="O19:P19"/>
    <mergeCell ref="R26:T27"/>
    <mergeCell ref="Q39:R39"/>
    <mergeCell ref="Q37:R37"/>
    <mergeCell ref="O52:O53"/>
    <mergeCell ref="O54:O55"/>
    <mergeCell ref="Q47:R47"/>
    <mergeCell ref="Q48:R48"/>
    <mergeCell ref="Q51:R51"/>
    <mergeCell ref="Q52:R52"/>
    <mergeCell ref="Q53:R53"/>
    <mergeCell ref="Q40:R40"/>
    <mergeCell ref="Q41:R41"/>
    <mergeCell ref="Q42:R42"/>
    <mergeCell ref="Q43:R43"/>
    <mergeCell ref="Q44:R44"/>
    <mergeCell ref="Q45:R45"/>
    <mergeCell ref="Q46:R46"/>
    <mergeCell ref="P29:T30"/>
    <mergeCell ref="P32:S32"/>
    <mergeCell ref="Q34:S34"/>
    <mergeCell ref="Q35:R35"/>
    <mergeCell ref="Q36:R36"/>
    <mergeCell ref="Q38:R38"/>
    <mergeCell ref="D7:F7"/>
    <mergeCell ref="G7:M7"/>
    <mergeCell ref="A1:T1"/>
    <mergeCell ref="D5:F5"/>
    <mergeCell ref="G5:M5"/>
    <mergeCell ref="D6:F6"/>
    <mergeCell ref="G6:M6"/>
    <mergeCell ref="D2:F2"/>
    <mergeCell ref="G2:M2"/>
    <mergeCell ref="D3:F3"/>
    <mergeCell ref="G3:M3"/>
    <mergeCell ref="D4:F4"/>
    <mergeCell ref="G4:M4"/>
    <mergeCell ref="D8:F8"/>
    <mergeCell ref="G8:M8"/>
    <mergeCell ref="B13:C13"/>
    <mergeCell ref="D13:H13"/>
    <mergeCell ref="J13:K13"/>
    <mergeCell ref="L13:P13"/>
    <mergeCell ref="D9:F9"/>
    <mergeCell ref="D10:F10"/>
    <mergeCell ref="G10:M11"/>
    <mergeCell ref="G9:M9"/>
    <mergeCell ref="B27:C27"/>
    <mergeCell ref="H27:I27"/>
    <mergeCell ref="B28:C28"/>
    <mergeCell ref="H28:I28"/>
    <mergeCell ref="B25:C25"/>
    <mergeCell ref="H25:I25"/>
    <mergeCell ref="B26:C26"/>
    <mergeCell ref="H26:I26"/>
    <mergeCell ref="B31:C31"/>
    <mergeCell ref="H31:I31"/>
    <mergeCell ref="B32:C32"/>
    <mergeCell ref="H32:I32"/>
    <mergeCell ref="B29:C29"/>
    <mergeCell ref="H29:I29"/>
    <mergeCell ref="B30:C30"/>
    <mergeCell ref="H30:I30"/>
    <mergeCell ref="B35:C35"/>
    <mergeCell ref="H35:I35"/>
    <mergeCell ref="B36:C36"/>
    <mergeCell ref="H36:I36"/>
    <mergeCell ref="B33:C33"/>
    <mergeCell ref="H33:I33"/>
    <mergeCell ref="B34:C34"/>
    <mergeCell ref="H34:I34"/>
    <mergeCell ref="B46:C46"/>
    <mergeCell ref="H46:I46"/>
    <mergeCell ref="B39:C39"/>
    <mergeCell ref="H39:I39"/>
    <mergeCell ref="B40:C40"/>
    <mergeCell ref="H40:I40"/>
    <mergeCell ref="B49:C49"/>
    <mergeCell ref="H49:I49"/>
    <mergeCell ref="B37:C37"/>
    <mergeCell ref="H37:I37"/>
    <mergeCell ref="B38:C38"/>
    <mergeCell ref="H38:I38"/>
    <mergeCell ref="B43:C43"/>
    <mergeCell ref="H43:I43"/>
    <mergeCell ref="B41:C41"/>
    <mergeCell ref="H41:I41"/>
    <mergeCell ref="B42:C42"/>
    <mergeCell ref="H42:I42"/>
    <mergeCell ref="B47:C47"/>
    <mergeCell ref="H47:I47"/>
    <mergeCell ref="B48:C48"/>
    <mergeCell ref="H48:I48"/>
    <mergeCell ref="B44:C44"/>
    <mergeCell ref="H44:I44"/>
    <mergeCell ref="B72:C72"/>
    <mergeCell ref="G72:G80"/>
    <mergeCell ref="H72:I72"/>
    <mergeCell ref="B73:C73"/>
    <mergeCell ref="H73:I73"/>
    <mergeCell ref="B74:C74"/>
    <mergeCell ref="B78:C78"/>
    <mergeCell ref="H78:I78"/>
    <mergeCell ref="B79:C79"/>
    <mergeCell ref="H79:I79"/>
    <mergeCell ref="B80:C80"/>
    <mergeCell ref="H80:I80"/>
    <mergeCell ref="H74:I74"/>
    <mergeCell ref="B75:C75"/>
    <mergeCell ref="H75:I75"/>
    <mergeCell ref="B76:C76"/>
    <mergeCell ref="B45:C45"/>
    <mergeCell ref="H45:I45"/>
    <mergeCell ref="H76:I76"/>
    <mergeCell ref="B77:C77"/>
    <mergeCell ref="H77:I77"/>
    <mergeCell ref="B61:C61"/>
    <mergeCell ref="H61:I61"/>
    <mergeCell ref="B62:C62"/>
    <mergeCell ref="B71:C71"/>
    <mergeCell ref="H71:I71"/>
    <mergeCell ref="H62:I62"/>
    <mergeCell ref="B63:C63"/>
    <mergeCell ref="H63:I63"/>
    <mergeCell ref="B70:C70"/>
    <mergeCell ref="H70:I70"/>
    <mergeCell ref="B67:C67"/>
    <mergeCell ref="H67:I67"/>
    <mergeCell ref="B68:C68"/>
    <mergeCell ref="H68:I68"/>
    <mergeCell ref="B69:C69"/>
    <mergeCell ref="H69:I69"/>
    <mergeCell ref="B64:C64"/>
    <mergeCell ref="H64:I64"/>
    <mergeCell ref="B65:C65"/>
    <mergeCell ref="H65:I65"/>
    <mergeCell ref="B66:C66"/>
    <mergeCell ref="H66:I66"/>
    <mergeCell ref="B60:C60"/>
    <mergeCell ref="H60:I60"/>
    <mergeCell ref="B57:C57"/>
    <mergeCell ref="H57:I57"/>
    <mergeCell ref="B58:C58"/>
    <mergeCell ref="H58:I58"/>
    <mergeCell ref="B55:C55"/>
    <mergeCell ref="H55:I55"/>
    <mergeCell ref="B56:C56"/>
    <mergeCell ref="H56:I56"/>
    <mergeCell ref="B53:C53"/>
    <mergeCell ref="H53:I53"/>
    <mergeCell ref="B54:C54"/>
    <mergeCell ref="H54:I54"/>
    <mergeCell ref="M50:N50"/>
    <mergeCell ref="M54:N55"/>
    <mergeCell ref="M52:N53"/>
    <mergeCell ref="M51:N51"/>
    <mergeCell ref="B59:C59"/>
    <mergeCell ref="H59:I59"/>
    <mergeCell ref="B51:C51"/>
    <mergeCell ref="H51:I51"/>
    <mergeCell ref="B52:C52"/>
    <mergeCell ref="H52:I52"/>
    <mergeCell ref="B50:C50"/>
    <mergeCell ref="H50:I50"/>
  </mergeCells>
  <conditionalFormatting sqref="L14 L16:L17 L19:L21 N19:O20">
    <cfRule type="cellIs" dxfId="72" priority="32" operator="equal">
      <formula>0</formula>
    </cfRule>
  </conditionalFormatting>
  <conditionalFormatting sqref="O26:O43">
    <cfRule type="cellIs" dxfId="71" priority="31" operator="equal">
      <formula>0</formula>
    </cfRule>
  </conditionalFormatting>
  <conditionalFormatting sqref="P32">
    <cfRule type="cellIs" dxfId="70" priority="30" operator="equal">
      <formula>$AI$20</formula>
    </cfRule>
  </conditionalFormatting>
  <conditionalFormatting sqref="P32">
    <cfRule type="cellIs" dxfId="69" priority="29" operator="equal">
      <formula>$AI$20</formula>
    </cfRule>
  </conditionalFormatting>
  <conditionalFormatting sqref="P31">
    <cfRule type="cellIs" dxfId="68" priority="28" operator="equal">
      <formula>$AI$21</formula>
    </cfRule>
  </conditionalFormatting>
  <conditionalFormatting sqref="P32">
    <cfRule type="cellIs" dxfId="67" priority="25" operator="equal">
      <formula>"Please fill out below quantities"</formula>
    </cfRule>
  </conditionalFormatting>
  <conditionalFormatting sqref="P29:T30">
    <cfRule type="cellIs" dxfId="66" priority="22" operator="equal">
      <formula>$AI$21</formula>
    </cfRule>
  </conditionalFormatting>
  <conditionalFormatting sqref="Q63:S63 Q62 S62 Q64 S64:S66 Q65:S68 Q34:S59">
    <cfRule type="expression" dxfId="65" priority="54">
      <formula>#REF!=$AI$19</formula>
    </cfRule>
    <cfRule type="expression" dxfId="64" priority="55">
      <formula>#REF!=$AI$18</formula>
    </cfRule>
  </conditionalFormatting>
  <conditionalFormatting sqref="Q34:S68">
    <cfRule type="expression" dxfId="63" priority="6">
      <formula>$U$28=$AI$19</formula>
    </cfRule>
    <cfRule type="expression" dxfId="62" priority="91">
      <formula>$U$28=$AI$18</formula>
    </cfRule>
  </conditionalFormatting>
  <dataValidations count="4">
    <dataValidation type="list" allowBlank="1" showInputMessage="1" showErrorMessage="1" sqref="G6:M6 G9" xr:uid="{E66C12B8-817A-4F28-B915-1977C8696FBF}">
      <formula1>$AH$2:$AH$34</formula1>
    </dataValidation>
    <dataValidation type="list" allowBlank="1" showInputMessage="1" showErrorMessage="1" sqref="D26:D80 J26:J80" xr:uid="{E5C3462E-6AB2-428D-8853-C63022B8D549}">
      <formula1>$M$26:$M$43</formula1>
    </dataValidation>
    <dataValidation type="list" allowBlank="1" showInputMessage="1" showErrorMessage="1" sqref="G7:M7" xr:uid="{E3C15677-FDAA-438D-A0C1-E1FA64A2D5E1}">
      <formula1>$AJ$2:$AJ$15</formula1>
    </dataValidation>
    <dataValidation type="list" allowBlank="1" showInputMessage="1" showErrorMessage="1" sqref="G4:M4" xr:uid="{DDC422E6-9475-454F-B5C1-99C6F80126C4}">
      <formula1>$AF$2:$AF$25</formula1>
    </dataValidation>
  </dataValidations>
  <printOptions horizontalCentered="1" verticalCentered="1"/>
  <pageMargins left="0.15748031496063" right="0.27559055118110198" top="0.23622047244094499" bottom="0.23622047244094499" header="0.31496062992126" footer="0.31496062992126"/>
  <pageSetup scale="55" orientation="portrait" r:id="rId1"/>
  <headerFooter>
    <oddFooter>&amp;Cpage &amp;P of &amp;N&amp;R&amp;8 2011</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3073" r:id="rId4" name="Option Button 1">
              <controlPr defaultSize="0" autoFill="0" autoLine="0" autoPict="0">
                <anchor moveWithCells="1">
                  <from>
                    <xdr:col>14</xdr:col>
                    <xdr:colOff>561975</xdr:colOff>
                    <xdr:row>23</xdr:row>
                    <xdr:rowOff>228600</xdr:rowOff>
                  </from>
                  <to>
                    <xdr:col>15</xdr:col>
                    <xdr:colOff>476250</xdr:colOff>
                    <xdr:row>24</xdr:row>
                    <xdr:rowOff>190500</xdr:rowOff>
                  </to>
                </anchor>
              </controlPr>
            </control>
          </mc:Choice>
        </mc:AlternateContent>
        <mc:AlternateContent xmlns:mc="http://schemas.openxmlformats.org/markup-compatibility/2006">
          <mc:Choice Requires="x14">
            <control shapeId="3074" r:id="rId5" name="Option Button 2">
              <controlPr defaultSize="0" autoFill="0" autoLine="0" autoPict="0">
                <anchor moveWithCells="1">
                  <from>
                    <xdr:col>14</xdr:col>
                    <xdr:colOff>561975</xdr:colOff>
                    <xdr:row>24</xdr:row>
                    <xdr:rowOff>200025</xdr:rowOff>
                  </from>
                  <to>
                    <xdr:col>19</xdr:col>
                    <xdr:colOff>561975</xdr:colOff>
                    <xdr:row>25</xdr:row>
                    <xdr:rowOff>161925</xdr:rowOff>
                  </to>
                </anchor>
              </controlPr>
            </control>
          </mc:Choice>
        </mc:AlternateContent>
        <mc:AlternateContent xmlns:mc="http://schemas.openxmlformats.org/markup-compatibility/2006">
          <mc:Choice Requires="x14">
            <control shapeId="3075" r:id="rId6" name="Option Button 3">
              <controlPr defaultSize="0" autoFill="0" autoLine="0" autoPict="0">
                <anchor moveWithCells="1">
                  <from>
                    <xdr:col>14</xdr:col>
                    <xdr:colOff>561975</xdr:colOff>
                    <xdr:row>25</xdr:row>
                    <xdr:rowOff>114300</xdr:rowOff>
                  </from>
                  <to>
                    <xdr:col>19</xdr:col>
                    <xdr:colOff>504825</xdr:colOff>
                    <xdr:row>27</xdr:row>
                    <xdr:rowOff>19050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71913D-CF78-4235-A305-DE84FD309D92}">
  <sheetPr>
    <tabColor theme="0" tint="-0.34998626667073579"/>
  </sheetPr>
  <dimension ref="A1:AK97"/>
  <sheetViews>
    <sheetView showGridLines="0" zoomScaleNormal="100" zoomScaleSheetLayoutView="40" zoomScalePageLayoutView="40" workbookViewId="0">
      <selection activeCell="X10" sqref="X10"/>
    </sheetView>
  </sheetViews>
  <sheetFormatPr baseColWidth="10" defaultColWidth="8.85546875" defaultRowHeight="18.75" x14ac:dyDescent="0.3"/>
  <cols>
    <col min="1" max="1" width="8.85546875" style="76"/>
    <col min="2" max="2" width="8.85546875" style="1" customWidth="1"/>
    <col min="3" max="16" width="8.85546875" style="76" customWidth="1"/>
    <col min="17" max="17" width="8.85546875" style="2" customWidth="1"/>
    <col min="18" max="19" width="8.85546875" style="76" customWidth="1"/>
    <col min="20" max="20" width="8.85546875" style="76"/>
    <col min="21" max="24" width="8.85546875" style="76" customWidth="1"/>
    <col min="25" max="30" width="8.85546875" style="76"/>
    <col min="31" max="31" width="16.42578125" style="76" bestFit="1" customWidth="1"/>
    <col min="32" max="32" width="58.28515625" style="76" bestFit="1" customWidth="1"/>
    <col min="33" max="33" width="16.42578125" style="76" bestFit="1" customWidth="1"/>
    <col min="34" max="35" width="21" style="76" bestFit="1" customWidth="1"/>
    <col min="36" max="36" width="71.5703125" style="76" bestFit="1" customWidth="1"/>
    <col min="37" max="37" width="16.42578125" style="76" bestFit="1" customWidth="1"/>
    <col min="38" max="16384" width="8.85546875" style="76"/>
  </cols>
  <sheetData>
    <row r="1" spans="1:37" ht="24.75" customHeight="1" thickBot="1" x14ac:dyDescent="0.35">
      <c r="A1" s="352" t="s">
        <v>190</v>
      </c>
      <c r="B1" s="352"/>
      <c r="C1" s="352"/>
      <c r="D1" s="352"/>
      <c r="E1" s="352"/>
      <c r="F1" s="352"/>
      <c r="G1" s="352"/>
      <c r="H1" s="352"/>
      <c r="I1" s="352"/>
      <c r="J1" s="352"/>
      <c r="K1" s="352"/>
      <c r="L1" s="352"/>
      <c r="M1" s="352"/>
      <c r="N1" s="352"/>
      <c r="O1" s="352"/>
      <c r="P1" s="352"/>
      <c r="Q1" s="352"/>
      <c r="R1" s="352"/>
      <c r="S1" s="352"/>
      <c r="T1" s="352"/>
    </row>
    <row r="2" spans="1:37" x14ac:dyDescent="0.3">
      <c r="A2" s="15"/>
      <c r="B2" s="69"/>
      <c r="C2" s="69"/>
      <c r="D2" s="331" t="s">
        <v>30</v>
      </c>
      <c r="E2" s="353"/>
      <c r="F2" s="353"/>
      <c r="G2" s="354"/>
      <c r="H2" s="355"/>
      <c r="I2" s="355"/>
      <c r="J2" s="355"/>
      <c r="K2" s="355"/>
      <c r="L2" s="355"/>
      <c r="M2" s="356"/>
      <c r="N2" s="37"/>
      <c r="O2" s="37"/>
      <c r="P2" s="37"/>
      <c r="AF2" s="56"/>
      <c r="AG2" s="35"/>
      <c r="AH2" s="35" t="s">
        <v>60</v>
      </c>
      <c r="AJ2" s="56" t="s">
        <v>60</v>
      </c>
      <c r="AK2" s="56" t="s">
        <v>60</v>
      </c>
    </row>
    <row r="3" spans="1:37" ht="18.75" customHeight="1" x14ac:dyDescent="0.25">
      <c r="A3" s="15"/>
      <c r="B3" s="15"/>
      <c r="C3" s="15"/>
      <c r="D3" s="315" t="s">
        <v>55</v>
      </c>
      <c r="E3" s="336"/>
      <c r="F3" s="336"/>
      <c r="G3" s="357"/>
      <c r="H3" s="358"/>
      <c r="I3" s="358"/>
      <c r="J3" s="358"/>
      <c r="K3" s="358"/>
      <c r="L3" s="358"/>
      <c r="M3" s="359"/>
      <c r="N3" s="37"/>
      <c r="O3" s="37"/>
      <c r="P3" s="37"/>
      <c r="Q3" s="42"/>
      <c r="R3" s="42"/>
      <c r="S3" s="42"/>
      <c r="T3" s="39"/>
      <c r="U3" s="39"/>
      <c r="V3" s="39"/>
      <c r="W3" s="39"/>
      <c r="AF3" s="77"/>
      <c r="AG3" s="77"/>
      <c r="AH3" s="76" t="s">
        <v>115</v>
      </c>
      <c r="AJ3" s="206" t="s">
        <v>257</v>
      </c>
      <c r="AK3" s="204" t="s">
        <v>173</v>
      </c>
    </row>
    <row r="4" spans="1:37" ht="18.75" customHeight="1" x14ac:dyDescent="0.25">
      <c r="A4" s="15"/>
      <c r="B4" s="15"/>
      <c r="C4" s="15"/>
      <c r="D4" s="350" t="s">
        <v>189</v>
      </c>
      <c r="E4" s="351"/>
      <c r="F4" s="418"/>
      <c r="G4" s="369" t="s">
        <v>60</v>
      </c>
      <c r="H4" s="370"/>
      <c r="I4" s="370"/>
      <c r="J4" s="370"/>
      <c r="K4" s="370"/>
      <c r="L4" s="370"/>
      <c r="M4" s="371"/>
      <c r="N4" s="37"/>
      <c r="O4" s="37"/>
      <c r="P4" s="37"/>
      <c r="Q4" s="42"/>
      <c r="R4" s="42"/>
      <c r="S4" s="42"/>
      <c r="T4" s="39"/>
      <c r="U4" s="39"/>
      <c r="V4" s="39"/>
      <c r="W4" s="39"/>
      <c r="AF4" s="77"/>
      <c r="AG4" s="77"/>
      <c r="AH4" s="135" t="s">
        <v>65</v>
      </c>
      <c r="AJ4" s="206" t="s">
        <v>260</v>
      </c>
      <c r="AK4" s="204" t="s">
        <v>175</v>
      </c>
    </row>
    <row r="5" spans="1:37" ht="18.75" customHeight="1" x14ac:dyDescent="0.25">
      <c r="A5" s="15"/>
      <c r="B5" s="15"/>
      <c r="C5" s="15"/>
      <c r="D5" s="315" t="s">
        <v>85</v>
      </c>
      <c r="E5" s="336"/>
      <c r="F5" s="410"/>
      <c r="G5" s="369" t="str">
        <f>VLOOKUP(G4,$AJ$2:$AK$15,2,FALSE)</f>
        <v>_ _ _ _ _ _ _ _ _ _ _</v>
      </c>
      <c r="H5" s="370"/>
      <c r="I5" s="370"/>
      <c r="J5" s="370"/>
      <c r="K5" s="370"/>
      <c r="L5" s="370"/>
      <c r="M5" s="371"/>
      <c r="N5" s="37"/>
      <c r="O5" s="37"/>
      <c r="P5" s="37"/>
      <c r="Q5" s="42"/>
      <c r="R5" s="42"/>
      <c r="S5" s="42"/>
      <c r="T5" s="39"/>
      <c r="U5" s="39"/>
      <c r="V5" s="39"/>
      <c r="W5" s="39"/>
      <c r="AF5" s="77"/>
      <c r="AG5" s="77"/>
      <c r="AH5" s="135" t="s">
        <v>89</v>
      </c>
      <c r="AJ5" s="206" t="s">
        <v>259</v>
      </c>
      <c r="AK5" s="204" t="s">
        <v>174</v>
      </c>
    </row>
    <row r="6" spans="1:37" ht="18.75" customHeight="1" x14ac:dyDescent="0.25">
      <c r="A6" s="15"/>
      <c r="B6" s="15"/>
      <c r="C6" s="15"/>
      <c r="D6" s="315" t="s">
        <v>31</v>
      </c>
      <c r="E6" s="336"/>
      <c r="F6" s="410"/>
      <c r="G6" s="369" t="s">
        <v>60</v>
      </c>
      <c r="H6" s="370"/>
      <c r="I6" s="370"/>
      <c r="J6" s="370"/>
      <c r="K6" s="370"/>
      <c r="L6" s="370"/>
      <c r="M6" s="371"/>
      <c r="N6" s="37"/>
      <c r="O6" s="37"/>
      <c r="P6" s="37"/>
      <c r="Q6" s="42"/>
      <c r="R6" s="42"/>
      <c r="S6" s="42"/>
      <c r="T6" s="39"/>
      <c r="U6" s="39"/>
      <c r="V6" s="39"/>
      <c r="W6" s="39"/>
      <c r="AF6" s="77"/>
      <c r="AG6" s="77"/>
      <c r="AH6" s="135" t="s">
        <v>104</v>
      </c>
      <c r="AJ6" s="206" t="s">
        <v>261</v>
      </c>
      <c r="AK6" s="204" t="s">
        <v>176</v>
      </c>
    </row>
    <row r="7" spans="1:37" ht="18.75" customHeight="1" thickBot="1" x14ac:dyDescent="0.3">
      <c r="A7" s="15"/>
      <c r="B7" s="15"/>
      <c r="C7" s="15"/>
      <c r="D7" s="291" t="s">
        <v>86</v>
      </c>
      <c r="E7" s="340"/>
      <c r="F7" s="411"/>
      <c r="G7" s="149"/>
      <c r="H7" s="150"/>
      <c r="I7" s="150"/>
      <c r="J7" s="150"/>
      <c r="K7" s="150"/>
      <c r="L7" s="150"/>
      <c r="M7" s="151"/>
      <c r="N7" s="37"/>
      <c r="O7" s="37"/>
      <c r="P7" s="37"/>
      <c r="Q7" s="42"/>
      <c r="R7" s="42"/>
      <c r="S7" s="42"/>
      <c r="T7" s="39"/>
      <c r="U7" s="39"/>
      <c r="V7" s="39"/>
      <c r="W7" s="39"/>
      <c r="AF7" s="77"/>
      <c r="AG7" s="77"/>
      <c r="AH7" s="135" t="s">
        <v>90</v>
      </c>
      <c r="AJ7" s="206" t="s">
        <v>262</v>
      </c>
      <c r="AK7" s="204" t="s">
        <v>245</v>
      </c>
    </row>
    <row r="8" spans="1:37" ht="18.75" customHeight="1" x14ac:dyDescent="0.25">
      <c r="A8" s="15"/>
      <c r="B8" s="15"/>
      <c r="C8" s="15"/>
      <c r="D8" s="15"/>
      <c r="E8" s="15"/>
      <c r="F8" s="36"/>
      <c r="G8" s="152"/>
      <c r="H8" s="153"/>
      <c r="I8" s="153"/>
      <c r="J8" s="153"/>
      <c r="K8" s="153"/>
      <c r="L8" s="153"/>
      <c r="M8" s="154"/>
      <c r="N8" s="37"/>
      <c r="O8" s="37"/>
      <c r="P8" s="37"/>
      <c r="Q8" s="42"/>
      <c r="R8" s="42"/>
      <c r="S8" s="42"/>
      <c r="T8" s="39"/>
      <c r="U8" s="39"/>
      <c r="V8" s="39"/>
      <c r="W8" s="39"/>
      <c r="AF8" s="77"/>
      <c r="AG8" s="77"/>
      <c r="AH8" s="135" t="s">
        <v>114</v>
      </c>
      <c r="AJ8" s="206" t="s">
        <v>263</v>
      </c>
      <c r="AK8" s="204" t="s">
        <v>250</v>
      </c>
    </row>
    <row r="9" spans="1:37" ht="18.75" customHeight="1" thickBot="1" x14ac:dyDescent="0.3">
      <c r="A9" s="15"/>
      <c r="B9" s="15"/>
      <c r="C9" s="15"/>
      <c r="D9" s="15"/>
      <c r="E9" s="15"/>
      <c r="F9" s="15"/>
      <c r="G9" s="155"/>
      <c r="H9" s="156"/>
      <c r="I9" s="156"/>
      <c r="J9" s="156"/>
      <c r="K9" s="156"/>
      <c r="L9" s="156"/>
      <c r="M9" s="157"/>
      <c r="N9" s="37"/>
      <c r="O9" s="37"/>
      <c r="P9" s="37"/>
      <c r="Q9" s="42"/>
      <c r="R9" s="42"/>
      <c r="S9" s="42"/>
      <c r="T9" s="40"/>
      <c r="U9" s="39"/>
      <c r="V9" s="39"/>
      <c r="W9" s="39"/>
      <c r="AF9" s="77"/>
      <c r="AG9" s="77"/>
      <c r="AH9" s="135" t="s">
        <v>105</v>
      </c>
      <c r="AJ9" s="206" t="s">
        <v>264</v>
      </c>
      <c r="AK9" s="204" t="s">
        <v>249</v>
      </c>
    </row>
    <row r="10" spans="1:37" ht="18.75" customHeight="1" x14ac:dyDescent="0.25">
      <c r="A10" s="15"/>
      <c r="B10" s="15"/>
      <c r="C10" s="15"/>
      <c r="N10" s="37"/>
      <c r="O10" s="37"/>
      <c r="P10" s="37"/>
      <c r="Q10" s="41"/>
      <c r="R10" s="39"/>
      <c r="S10" s="39"/>
      <c r="T10" s="39"/>
      <c r="U10" s="39"/>
      <c r="V10" s="39"/>
      <c r="W10" s="39"/>
      <c r="AF10" s="77"/>
      <c r="AG10" s="77"/>
      <c r="AH10" s="135" t="s">
        <v>91</v>
      </c>
      <c r="AJ10" s="206" t="s">
        <v>266</v>
      </c>
      <c r="AK10" s="204" t="s">
        <v>267</v>
      </c>
    </row>
    <row r="11" spans="1:37" ht="18.75" customHeight="1" x14ac:dyDescent="0.25">
      <c r="A11" s="15"/>
      <c r="B11" s="15"/>
      <c r="C11" s="15"/>
      <c r="N11" s="37"/>
      <c r="O11" s="37"/>
      <c r="P11" s="37"/>
      <c r="Q11" s="41"/>
      <c r="R11" s="42"/>
      <c r="S11" s="46"/>
      <c r="T11" s="46"/>
      <c r="U11" s="39"/>
      <c r="V11" s="39"/>
      <c r="W11" s="39"/>
      <c r="AF11" s="77"/>
      <c r="AG11" s="77"/>
      <c r="AH11" s="135" t="s">
        <v>106</v>
      </c>
      <c r="AJ11" s="206" t="s">
        <v>270</v>
      </c>
      <c r="AK11" s="204" t="s">
        <v>170</v>
      </c>
    </row>
    <row r="12" spans="1:37" ht="18.75" customHeight="1" thickBot="1" x14ac:dyDescent="0.3">
      <c r="A12" s="15"/>
      <c r="B12" s="15"/>
      <c r="C12" s="15"/>
      <c r="D12" s="15"/>
      <c r="E12" s="15"/>
      <c r="F12" s="15"/>
      <c r="G12" s="15"/>
      <c r="H12" s="15"/>
      <c r="I12" s="15"/>
      <c r="J12" s="15"/>
      <c r="K12" s="15"/>
      <c r="L12" s="15"/>
      <c r="M12" s="37"/>
      <c r="N12" s="37"/>
      <c r="O12" s="37"/>
      <c r="P12" s="37"/>
      <c r="Q12" s="41"/>
      <c r="R12" s="42"/>
      <c r="S12" s="47"/>
      <c r="T12" s="47"/>
      <c r="U12" s="46"/>
      <c r="V12" s="46"/>
      <c r="W12" s="46"/>
      <c r="AF12" s="77"/>
      <c r="AG12" s="77"/>
      <c r="AH12" s="135" t="s">
        <v>107</v>
      </c>
      <c r="AJ12" s="206" t="s">
        <v>268</v>
      </c>
      <c r="AK12" s="204" t="s">
        <v>170</v>
      </c>
    </row>
    <row r="13" spans="1:37" ht="18.75" customHeight="1" x14ac:dyDescent="0.3">
      <c r="A13" s="15"/>
      <c r="B13" s="331" t="s">
        <v>44</v>
      </c>
      <c r="C13" s="332"/>
      <c r="D13" s="372"/>
      <c r="E13" s="373"/>
      <c r="F13" s="373"/>
      <c r="G13" s="373"/>
      <c r="H13" s="374"/>
      <c r="I13" s="37"/>
      <c r="J13" s="331" t="s">
        <v>54</v>
      </c>
      <c r="K13" s="332"/>
      <c r="L13" s="372"/>
      <c r="M13" s="373"/>
      <c r="N13" s="373"/>
      <c r="O13" s="373"/>
      <c r="P13" s="374"/>
      <c r="Q13" s="43"/>
      <c r="R13" s="42"/>
      <c r="S13" s="47"/>
      <c r="T13" s="47"/>
      <c r="U13" s="47"/>
      <c r="V13" s="47"/>
      <c r="W13" s="47"/>
      <c r="AF13" s="77"/>
      <c r="AG13" s="77"/>
      <c r="AH13" s="135" t="s">
        <v>108</v>
      </c>
      <c r="AJ13" s="206" t="s">
        <v>269</v>
      </c>
      <c r="AK13" s="204" t="s">
        <v>171</v>
      </c>
    </row>
    <row r="14" spans="1:37" ht="18.75" customHeight="1" x14ac:dyDescent="0.25">
      <c r="A14" s="15"/>
      <c r="B14" s="319" t="s">
        <v>43</v>
      </c>
      <c r="C14" s="320"/>
      <c r="D14" s="384"/>
      <c r="E14" s="385"/>
      <c r="F14" s="385"/>
      <c r="G14" s="385"/>
      <c r="H14" s="386"/>
      <c r="I14" s="37"/>
      <c r="J14" s="319" t="s">
        <v>53</v>
      </c>
      <c r="K14" s="320"/>
      <c r="L14" s="384">
        <f>D14</f>
        <v>0</v>
      </c>
      <c r="M14" s="385"/>
      <c r="N14" s="385"/>
      <c r="O14" s="385"/>
      <c r="P14" s="386"/>
      <c r="Q14" s="41"/>
      <c r="R14" s="42"/>
      <c r="S14" s="46"/>
      <c r="T14" s="46"/>
      <c r="U14" s="47"/>
      <c r="V14" s="47"/>
      <c r="W14" s="47"/>
      <c r="AF14" s="77"/>
      <c r="AG14" s="77"/>
      <c r="AH14" s="135" t="s">
        <v>109</v>
      </c>
      <c r="AJ14" s="206" t="s">
        <v>271</v>
      </c>
      <c r="AK14" s="204" t="s">
        <v>171</v>
      </c>
    </row>
    <row r="15" spans="1:37" ht="18.75" customHeight="1" x14ac:dyDescent="0.25">
      <c r="A15" s="15"/>
      <c r="B15" s="323"/>
      <c r="C15" s="324"/>
      <c r="D15" s="387"/>
      <c r="E15" s="388"/>
      <c r="F15" s="388"/>
      <c r="G15" s="388"/>
      <c r="H15" s="389"/>
      <c r="I15" s="38"/>
      <c r="J15" s="323"/>
      <c r="K15" s="324"/>
      <c r="L15" s="387"/>
      <c r="M15" s="388"/>
      <c r="N15" s="388"/>
      <c r="O15" s="388"/>
      <c r="P15" s="389"/>
      <c r="Q15" s="41"/>
      <c r="R15" s="42"/>
      <c r="S15" s="47"/>
      <c r="T15" s="47"/>
      <c r="U15" s="46"/>
      <c r="V15" s="46"/>
      <c r="W15" s="46"/>
      <c r="AF15" s="77"/>
      <c r="AG15" s="77"/>
      <c r="AH15" s="135" t="s">
        <v>69</v>
      </c>
      <c r="AJ15" s="165" t="s">
        <v>265</v>
      </c>
      <c r="AK15" s="207" t="s">
        <v>168</v>
      </c>
    </row>
    <row r="16" spans="1:37" ht="18.75" customHeight="1" x14ac:dyDescent="0.25">
      <c r="A16" s="15"/>
      <c r="B16" s="315" t="s">
        <v>45</v>
      </c>
      <c r="C16" s="316"/>
      <c r="D16" s="390"/>
      <c r="E16" s="391"/>
      <c r="F16" s="391"/>
      <c r="G16" s="391"/>
      <c r="H16" s="392"/>
      <c r="I16" s="37"/>
      <c r="J16" s="315" t="s">
        <v>45</v>
      </c>
      <c r="K16" s="316"/>
      <c r="L16" s="390">
        <f>D16</f>
        <v>0</v>
      </c>
      <c r="M16" s="391"/>
      <c r="N16" s="391"/>
      <c r="O16" s="391"/>
      <c r="P16" s="392"/>
      <c r="Q16" s="41"/>
      <c r="R16" s="42"/>
      <c r="S16" s="47"/>
      <c r="T16" s="47"/>
      <c r="U16" s="47"/>
      <c r="V16" s="47"/>
      <c r="W16" s="47"/>
      <c r="AF16" s="77"/>
      <c r="AG16" s="77"/>
      <c r="AH16" s="135" t="s">
        <v>71</v>
      </c>
    </row>
    <row r="17" spans="1:37" ht="18.75" customHeight="1" x14ac:dyDescent="0.25">
      <c r="A17" s="15"/>
      <c r="B17" s="319" t="s">
        <v>52</v>
      </c>
      <c r="C17" s="320"/>
      <c r="D17" s="384"/>
      <c r="E17" s="385"/>
      <c r="F17" s="385"/>
      <c r="G17" s="385"/>
      <c r="H17" s="386"/>
      <c r="I17" s="37"/>
      <c r="J17" s="319" t="s">
        <v>51</v>
      </c>
      <c r="K17" s="320"/>
      <c r="L17" s="384">
        <f>D17</f>
        <v>0</v>
      </c>
      <c r="M17" s="385"/>
      <c r="N17" s="385"/>
      <c r="O17" s="385"/>
      <c r="P17" s="386"/>
      <c r="Q17" s="41"/>
      <c r="R17" s="42"/>
      <c r="S17" s="48"/>
      <c r="T17" s="48"/>
      <c r="U17" s="47"/>
      <c r="V17" s="47"/>
      <c r="W17" s="47"/>
      <c r="AH17" s="135" t="s">
        <v>92</v>
      </c>
      <c r="AI17" s="76">
        <v>1</v>
      </c>
    </row>
    <row r="18" spans="1:37" ht="18.75" customHeight="1" x14ac:dyDescent="0.25">
      <c r="A18" s="15"/>
      <c r="B18" s="321"/>
      <c r="C18" s="322"/>
      <c r="D18" s="387"/>
      <c r="E18" s="388"/>
      <c r="F18" s="388"/>
      <c r="G18" s="388"/>
      <c r="H18" s="389"/>
      <c r="I18" s="37"/>
      <c r="J18" s="321"/>
      <c r="K18" s="322"/>
      <c r="L18" s="387"/>
      <c r="M18" s="388"/>
      <c r="N18" s="388"/>
      <c r="O18" s="388"/>
      <c r="P18" s="389"/>
      <c r="Q18" s="41"/>
      <c r="R18" s="42"/>
      <c r="S18" s="46"/>
      <c r="T18" s="46"/>
      <c r="U18" s="48"/>
      <c r="V18" s="44"/>
      <c r="W18" s="44"/>
      <c r="AF18" s="77"/>
      <c r="AG18" s="77"/>
      <c r="AH18" s="135" t="s">
        <v>93</v>
      </c>
      <c r="AI18" s="76">
        <v>2</v>
      </c>
      <c r="AJ18" s="77"/>
      <c r="AK18" s="77"/>
    </row>
    <row r="19" spans="1:37" ht="18.75" customHeight="1" x14ac:dyDescent="0.25">
      <c r="A19" s="15"/>
      <c r="B19" s="321"/>
      <c r="C19" s="322"/>
      <c r="D19" s="304" t="s">
        <v>48</v>
      </c>
      <c r="E19" s="305"/>
      <c r="F19" s="20" t="s">
        <v>49</v>
      </c>
      <c r="G19" s="304" t="s">
        <v>50</v>
      </c>
      <c r="H19" s="306"/>
      <c r="I19" s="37"/>
      <c r="J19" s="321"/>
      <c r="K19" s="322"/>
      <c r="L19" s="304" t="s">
        <v>48</v>
      </c>
      <c r="M19" s="305"/>
      <c r="N19" s="20" t="s">
        <v>49</v>
      </c>
      <c r="O19" s="304" t="s">
        <v>50</v>
      </c>
      <c r="P19" s="306"/>
      <c r="Q19" s="41"/>
      <c r="R19" s="42"/>
      <c r="S19" s="46"/>
      <c r="T19" s="46"/>
      <c r="U19" s="46"/>
      <c r="V19" s="45"/>
      <c r="W19" s="45"/>
      <c r="AF19" s="77"/>
      <c r="AG19" s="77"/>
      <c r="AH19" s="135" t="s">
        <v>110</v>
      </c>
      <c r="AI19" s="76">
        <v>3</v>
      </c>
      <c r="AJ19" s="77"/>
      <c r="AK19" s="77"/>
    </row>
    <row r="20" spans="1:37" ht="18.75" customHeight="1" thickBot="1" x14ac:dyDescent="0.3">
      <c r="A20" s="15"/>
      <c r="B20" s="323"/>
      <c r="C20" s="324"/>
      <c r="D20" s="390"/>
      <c r="E20" s="394"/>
      <c r="F20" s="21"/>
      <c r="G20" s="395"/>
      <c r="H20" s="396"/>
      <c r="I20" s="37"/>
      <c r="J20" s="296"/>
      <c r="K20" s="297"/>
      <c r="L20" s="397">
        <f>D20</f>
        <v>0</v>
      </c>
      <c r="M20" s="398"/>
      <c r="N20" s="78">
        <f>F20</f>
        <v>0</v>
      </c>
      <c r="O20" s="399">
        <f>G20</f>
        <v>0</v>
      </c>
      <c r="P20" s="400"/>
      <c r="Q20" s="19"/>
      <c r="R20" s="12"/>
      <c r="U20" s="46"/>
      <c r="V20" s="46"/>
      <c r="W20" s="46"/>
      <c r="AF20" s="77"/>
      <c r="AG20" s="77"/>
      <c r="AH20" s="135" t="s">
        <v>94</v>
      </c>
      <c r="AI20" s="76" t="s">
        <v>126</v>
      </c>
      <c r="AJ20" s="77"/>
      <c r="AK20" s="77"/>
    </row>
    <row r="21" spans="1:37" ht="18.75" customHeight="1" thickBot="1" x14ac:dyDescent="0.3">
      <c r="A21" s="15"/>
      <c r="B21" s="291" t="s">
        <v>47</v>
      </c>
      <c r="C21" s="292"/>
      <c r="D21" s="401"/>
      <c r="E21" s="402"/>
      <c r="F21" s="402"/>
      <c r="G21" s="402"/>
      <c r="H21" s="403"/>
      <c r="I21" s="37"/>
      <c r="J21" s="296" t="s">
        <v>46</v>
      </c>
      <c r="K21" s="297"/>
      <c r="L21" s="364">
        <f>D21</f>
        <v>0</v>
      </c>
      <c r="M21" s="365"/>
      <c r="N21" s="365"/>
      <c r="O21" s="365"/>
      <c r="P21" s="366"/>
      <c r="Q21" s="19"/>
      <c r="R21" s="12"/>
      <c r="Y21" s="15"/>
      <c r="Z21" s="15"/>
      <c r="AF21" s="77"/>
      <c r="AG21" s="77"/>
      <c r="AH21" s="135" t="s">
        <v>95</v>
      </c>
      <c r="AI21" s="76" t="s">
        <v>128</v>
      </c>
      <c r="AJ21" s="77"/>
      <c r="AK21" s="77"/>
    </row>
    <row r="22" spans="1:37" ht="18.75" customHeight="1" x14ac:dyDescent="0.3">
      <c r="L22" s="213"/>
      <c r="M22" s="213"/>
      <c r="N22" s="213"/>
      <c r="O22" s="213"/>
      <c r="P22" s="213"/>
      <c r="R22" s="51"/>
      <c r="S22" s="51"/>
      <c r="T22" s="15"/>
      <c r="Y22" s="15"/>
      <c r="Z22" s="15"/>
      <c r="AF22" s="77"/>
      <c r="AG22" s="77"/>
      <c r="AH22" s="135" t="s">
        <v>96</v>
      </c>
      <c r="AI22" s="76" t="s">
        <v>118</v>
      </c>
      <c r="AJ22" s="77"/>
      <c r="AK22" s="77"/>
    </row>
    <row r="23" spans="1:37" ht="18.75" customHeight="1" x14ac:dyDescent="0.25">
      <c r="N23" s="49"/>
      <c r="P23" s="15"/>
      <c r="Q23" s="13" t="s">
        <v>32</v>
      </c>
      <c r="R23" s="51"/>
      <c r="S23" s="52"/>
      <c r="T23" s="15"/>
      <c r="U23" s="15"/>
      <c r="V23" s="15"/>
      <c r="W23" s="15"/>
      <c r="X23" s="15"/>
      <c r="Y23" s="15"/>
      <c r="Z23" s="15"/>
      <c r="AF23" s="77"/>
      <c r="AG23" s="77"/>
      <c r="AH23" s="135" t="s">
        <v>111</v>
      </c>
      <c r="AJ23" s="77"/>
      <c r="AK23" s="77"/>
    </row>
    <row r="24" spans="1:37" ht="18.75" customHeight="1" x14ac:dyDescent="0.35">
      <c r="A24" s="3"/>
      <c r="B24" s="50"/>
      <c r="C24" s="50"/>
      <c r="D24" s="50"/>
      <c r="E24" s="50"/>
      <c r="F24" s="50"/>
      <c r="G24" s="50"/>
      <c r="H24" s="50"/>
      <c r="I24" s="50"/>
      <c r="J24" s="50"/>
      <c r="K24" s="50"/>
      <c r="L24" s="50"/>
      <c r="M24" s="50"/>
      <c r="N24" s="50"/>
      <c r="P24" s="118"/>
      <c r="Q24" s="118"/>
      <c r="R24" s="118"/>
      <c r="S24" s="118"/>
      <c r="T24" s="118"/>
      <c r="Y24" s="15"/>
      <c r="Z24" s="15"/>
      <c r="AF24" s="77"/>
      <c r="AG24" s="77"/>
      <c r="AH24" s="135" t="s">
        <v>97</v>
      </c>
      <c r="AJ24" s="77"/>
      <c r="AK24" s="77"/>
    </row>
    <row r="25" spans="1:37" s="3" customFormat="1" ht="18.75" customHeight="1" x14ac:dyDescent="0.45">
      <c r="A25" s="6"/>
      <c r="B25" s="50"/>
      <c r="C25" s="301" t="s">
        <v>191</v>
      </c>
      <c r="D25" s="301"/>
      <c r="E25" s="301"/>
      <c r="F25" s="301"/>
      <c r="G25" s="301"/>
      <c r="H25" s="301"/>
      <c r="I25" s="301"/>
      <c r="J25" s="301"/>
      <c r="K25" s="301"/>
      <c r="L25" s="301"/>
      <c r="M25" s="301"/>
      <c r="N25" s="301"/>
      <c r="O25" s="301"/>
      <c r="P25" s="118"/>
      <c r="Q25" s="118"/>
      <c r="R25" s="118"/>
      <c r="S25" s="118"/>
      <c r="T25" s="118"/>
      <c r="U25" s="111"/>
      <c r="V25" s="111"/>
      <c r="W25" s="111"/>
      <c r="X25" s="111"/>
      <c r="Y25" s="92"/>
      <c r="Z25" s="15"/>
      <c r="AA25" s="76"/>
      <c r="AF25" s="77"/>
      <c r="AG25" s="77"/>
      <c r="AH25" s="135" t="s">
        <v>98</v>
      </c>
      <c r="AI25" s="76"/>
      <c r="AJ25" s="77"/>
      <c r="AK25" s="77"/>
    </row>
    <row r="26" spans="1:37" s="6" customFormat="1" ht="18.75" customHeight="1" x14ac:dyDescent="0.5">
      <c r="B26" s="1"/>
      <c r="C26" s="54" t="s">
        <v>0</v>
      </c>
      <c r="D26" s="54" t="s">
        <v>2</v>
      </c>
      <c r="E26" s="54" t="s">
        <v>3</v>
      </c>
      <c r="H26" s="5"/>
      <c r="I26" s="80" t="s">
        <v>0</v>
      </c>
      <c r="J26" s="54" t="s">
        <v>2</v>
      </c>
      <c r="K26" s="54" t="s">
        <v>3</v>
      </c>
      <c r="M26" s="303" t="s">
        <v>2</v>
      </c>
      <c r="N26" s="303"/>
      <c r="O26" s="103" t="s">
        <v>3</v>
      </c>
      <c r="P26" s="118"/>
      <c r="Q26" s="118"/>
      <c r="R26" s="118"/>
      <c r="S26" s="118"/>
      <c r="T26" s="118"/>
      <c r="U26" s="14" t="s">
        <v>124</v>
      </c>
      <c r="V26" s="14" t="s">
        <v>125</v>
      </c>
      <c r="W26" s="89"/>
      <c r="X26" s="16"/>
      <c r="Y26" s="92"/>
      <c r="Z26" s="92"/>
      <c r="AA26" s="92"/>
      <c r="AF26" s="77"/>
      <c r="AG26" s="77"/>
      <c r="AH26" s="135" t="s">
        <v>112</v>
      </c>
      <c r="AI26" s="76"/>
      <c r="AJ26" s="77"/>
      <c r="AK26" s="77"/>
    </row>
    <row r="27" spans="1:37" s="6" customFormat="1" ht="18.75" customHeight="1" x14ac:dyDescent="0.5">
      <c r="B27" s="1"/>
      <c r="C27" s="106">
        <v>0</v>
      </c>
      <c r="D27" s="82"/>
      <c r="E27" s="104" t="str">
        <f t="shared" ref="E27:E81" si="0">IF(D27&lt;&gt;"",1,"")</f>
        <v/>
      </c>
      <c r="H27" s="5"/>
      <c r="I27" s="106">
        <v>54</v>
      </c>
      <c r="J27" s="82"/>
      <c r="K27" s="104" t="str">
        <f t="shared" ref="K27:K81" si="1">IF(J27&lt;&gt;"",1,"")</f>
        <v/>
      </c>
      <c r="M27" s="437" t="s">
        <v>177</v>
      </c>
      <c r="N27" s="438"/>
      <c r="O27" s="100">
        <f>SUMIFS($E$27:$E$81,$D$27:$D$81,M27)+SUMIFS($K$27:$K$81,$J$27:$J$81,M27)</f>
        <v>0</v>
      </c>
      <c r="P27" s="118"/>
      <c r="Q27" s="118"/>
      <c r="R27" s="118"/>
      <c r="S27" s="118"/>
      <c r="T27" s="118"/>
      <c r="U27" s="90">
        <v>0</v>
      </c>
      <c r="V27" s="14">
        <f>IF(U27,1,0)</f>
        <v>0</v>
      </c>
      <c r="W27" s="89"/>
      <c r="X27" s="16"/>
      <c r="Y27" s="92"/>
      <c r="Z27" s="16"/>
      <c r="AA27" s="16"/>
      <c r="AF27" s="77"/>
      <c r="AG27" s="77"/>
      <c r="AH27" s="135" t="s">
        <v>99</v>
      </c>
      <c r="AI27" s="76"/>
      <c r="AJ27" s="77"/>
      <c r="AK27" s="77"/>
    </row>
    <row r="28" spans="1:37" s="6" customFormat="1" ht="15" customHeight="1" x14ac:dyDescent="0.5">
      <c r="B28" s="1"/>
      <c r="C28" s="106" t="s">
        <v>117</v>
      </c>
      <c r="D28" s="82"/>
      <c r="E28" s="104" t="str">
        <f t="shared" si="0"/>
        <v/>
      </c>
      <c r="H28" s="5"/>
      <c r="I28" s="106">
        <v>55</v>
      </c>
      <c r="J28" s="82"/>
      <c r="K28" s="104" t="str">
        <f t="shared" si="1"/>
        <v/>
      </c>
      <c r="M28" s="437" t="s">
        <v>180</v>
      </c>
      <c r="N28" s="438"/>
      <c r="O28" s="100">
        <f t="shared" ref="O28:O50" si="2">SUMIFS($E$27:$E$81,$D$27:$D$81,M28)+SUMIFS($K$27:$K$81,$J$27:$J$81,M28)</f>
        <v>0</v>
      </c>
      <c r="P28" s="118"/>
      <c r="Q28" s="118"/>
      <c r="R28" s="118"/>
      <c r="S28" s="118"/>
      <c r="T28" s="118"/>
      <c r="U28" s="90" t="b">
        <v>0</v>
      </c>
      <c r="V28" s="14">
        <f>IF(U28,1,0)</f>
        <v>0</v>
      </c>
      <c r="W28" s="89"/>
      <c r="X28" s="16"/>
      <c r="Y28" s="92"/>
      <c r="Z28" s="16"/>
      <c r="AA28" s="16"/>
      <c r="AB28" s="16"/>
      <c r="AC28" s="16"/>
      <c r="AD28" s="16"/>
      <c r="AF28" s="77"/>
      <c r="AG28" s="77"/>
      <c r="AH28" s="135" t="s">
        <v>100</v>
      </c>
      <c r="AI28" s="76"/>
      <c r="AJ28" s="77"/>
      <c r="AK28" s="77"/>
    </row>
    <row r="29" spans="1:37" s="6" customFormat="1" ht="15" customHeight="1" x14ac:dyDescent="0.5">
      <c r="A29" s="7"/>
      <c r="B29" s="1"/>
      <c r="C29" s="106">
        <v>1</v>
      </c>
      <c r="D29" s="82"/>
      <c r="E29" s="104" t="str">
        <f t="shared" si="0"/>
        <v/>
      </c>
      <c r="F29" s="7"/>
      <c r="G29" s="7"/>
      <c r="H29" s="5"/>
      <c r="I29" s="106">
        <v>56</v>
      </c>
      <c r="J29" s="82"/>
      <c r="K29" s="104" t="str">
        <f t="shared" si="1"/>
        <v/>
      </c>
      <c r="L29" s="7"/>
      <c r="M29" s="437" t="s">
        <v>178</v>
      </c>
      <c r="N29" s="438"/>
      <c r="O29" s="100">
        <f t="shared" si="2"/>
        <v>0</v>
      </c>
      <c r="P29" s="118"/>
      <c r="Q29" s="118"/>
      <c r="R29" s="118"/>
      <c r="S29" s="118"/>
      <c r="T29" s="118"/>
      <c r="U29" s="90">
        <v>1</v>
      </c>
      <c r="V29" s="14">
        <f>IF(U29,1,0)</f>
        <v>1</v>
      </c>
      <c r="W29" s="91"/>
      <c r="X29" s="17"/>
      <c r="Y29" s="92"/>
      <c r="Z29" s="17"/>
      <c r="AA29" s="17"/>
      <c r="AB29" s="16"/>
      <c r="AC29" s="16"/>
      <c r="AD29" s="16"/>
      <c r="AF29" s="77"/>
      <c r="AG29" s="77"/>
      <c r="AH29" s="135" t="s">
        <v>113</v>
      </c>
      <c r="AI29" s="76"/>
      <c r="AJ29" s="77"/>
      <c r="AK29" s="77"/>
    </row>
    <row r="30" spans="1:37" s="7" customFormat="1" ht="15" customHeight="1" x14ac:dyDescent="0.5">
      <c r="B30" s="1"/>
      <c r="C30" s="106">
        <v>2</v>
      </c>
      <c r="D30" s="82"/>
      <c r="E30" s="104" t="str">
        <f t="shared" si="0"/>
        <v/>
      </c>
      <c r="H30" s="5"/>
      <c r="I30" s="106">
        <v>57</v>
      </c>
      <c r="J30" s="82"/>
      <c r="K30" s="104" t="str">
        <f t="shared" si="1"/>
        <v/>
      </c>
      <c r="M30" s="437" t="s">
        <v>179</v>
      </c>
      <c r="N30" s="438"/>
      <c r="O30" s="100">
        <f t="shared" si="2"/>
        <v>0</v>
      </c>
      <c r="P30" s="118"/>
      <c r="Q30" s="118"/>
      <c r="R30" s="118"/>
      <c r="S30" s="118"/>
      <c r="T30" s="118"/>
      <c r="U30" s="90">
        <v>1</v>
      </c>
      <c r="V30" s="14"/>
      <c r="W30" s="91"/>
      <c r="X30" s="17"/>
      <c r="Y30" s="92"/>
      <c r="Z30" s="17"/>
      <c r="AA30" s="17"/>
      <c r="AB30" s="17"/>
      <c r="AC30" s="17"/>
      <c r="AD30" s="17"/>
      <c r="AF30" s="77"/>
      <c r="AG30" s="77"/>
      <c r="AH30" s="135" t="s">
        <v>76</v>
      </c>
      <c r="AI30" s="76"/>
      <c r="AJ30" s="77"/>
      <c r="AK30" s="77"/>
    </row>
    <row r="31" spans="1:37" s="7" customFormat="1" ht="15" customHeight="1" x14ac:dyDescent="0.5">
      <c r="B31" s="1"/>
      <c r="C31" s="106">
        <v>3</v>
      </c>
      <c r="D31" s="82"/>
      <c r="E31" s="104" t="str">
        <f t="shared" si="0"/>
        <v/>
      </c>
      <c r="H31" s="5"/>
      <c r="I31" s="106">
        <v>58</v>
      </c>
      <c r="J31" s="82"/>
      <c r="K31" s="104" t="str">
        <f t="shared" si="1"/>
        <v/>
      </c>
      <c r="M31" s="437" t="s">
        <v>4</v>
      </c>
      <c r="N31" s="438"/>
      <c r="O31" s="100">
        <f t="shared" si="2"/>
        <v>0</v>
      </c>
      <c r="P31" s="118"/>
      <c r="Q31" s="118"/>
      <c r="R31" s="118"/>
      <c r="S31" s="118"/>
      <c r="T31" s="118"/>
      <c r="U31" s="108"/>
      <c r="V31" s="92"/>
      <c r="W31" s="17"/>
      <c r="X31" s="17"/>
      <c r="Y31" s="92"/>
      <c r="Z31" s="17"/>
      <c r="AA31" s="17"/>
      <c r="AB31" s="17"/>
      <c r="AC31" s="17"/>
      <c r="AD31" s="17"/>
      <c r="AF31" s="77"/>
      <c r="AG31" s="77"/>
      <c r="AH31" s="135" t="s">
        <v>101</v>
      </c>
      <c r="AI31" s="76"/>
      <c r="AJ31" s="77"/>
      <c r="AK31" s="77"/>
    </row>
    <row r="32" spans="1:37" s="7" customFormat="1" ht="15" customHeight="1" x14ac:dyDescent="0.5">
      <c r="B32" s="1"/>
      <c r="C32" s="106">
        <v>4</v>
      </c>
      <c r="D32" s="82"/>
      <c r="E32" s="104" t="str">
        <f t="shared" si="0"/>
        <v/>
      </c>
      <c r="H32" s="5"/>
      <c r="I32" s="106">
        <v>59</v>
      </c>
      <c r="J32" s="82"/>
      <c r="K32" s="104" t="str">
        <f t="shared" si="1"/>
        <v/>
      </c>
      <c r="M32" s="437" t="s">
        <v>181</v>
      </c>
      <c r="N32" s="438"/>
      <c r="O32" s="100">
        <f t="shared" si="2"/>
        <v>0</v>
      </c>
      <c r="P32" s="118"/>
      <c r="Q32" s="118"/>
      <c r="R32" s="118"/>
      <c r="S32" s="118"/>
      <c r="T32" s="118"/>
      <c r="U32" s="17"/>
      <c r="V32" s="17"/>
      <c r="W32" s="17"/>
      <c r="X32" s="17"/>
      <c r="Y32" s="92"/>
      <c r="Z32" s="17"/>
      <c r="AA32" s="17"/>
      <c r="AB32" s="17"/>
      <c r="AC32" s="17"/>
      <c r="AD32" s="17"/>
      <c r="AE32" s="17"/>
      <c r="AF32" s="77"/>
      <c r="AG32" s="77"/>
      <c r="AH32" s="135" t="s">
        <v>102</v>
      </c>
      <c r="AI32" s="76"/>
      <c r="AJ32" s="77"/>
      <c r="AK32" s="77"/>
    </row>
    <row r="33" spans="1:37" s="7" customFormat="1" ht="15" customHeight="1" x14ac:dyDescent="0.5">
      <c r="B33" s="1"/>
      <c r="C33" s="106">
        <v>5</v>
      </c>
      <c r="D33" s="82"/>
      <c r="E33" s="104" t="str">
        <f t="shared" si="0"/>
        <v/>
      </c>
      <c r="H33" s="5"/>
      <c r="I33" s="106">
        <v>60</v>
      </c>
      <c r="J33" s="82"/>
      <c r="K33" s="104" t="str">
        <f t="shared" si="1"/>
        <v/>
      </c>
      <c r="M33" s="437" t="s">
        <v>16</v>
      </c>
      <c r="N33" s="438"/>
      <c r="O33" s="100">
        <f t="shared" si="2"/>
        <v>0</v>
      </c>
      <c r="P33" s="118"/>
      <c r="Q33" s="118"/>
      <c r="R33" s="118"/>
      <c r="S33" s="118"/>
      <c r="T33" s="118"/>
      <c r="U33" s="17"/>
      <c r="V33" s="17"/>
      <c r="W33" s="17"/>
      <c r="X33" s="17"/>
      <c r="Y33" s="92"/>
      <c r="Z33" s="17"/>
      <c r="AA33" s="17"/>
      <c r="AB33" s="17"/>
      <c r="AC33" s="17"/>
      <c r="AD33" s="17"/>
      <c r="AE33" s="17"/>
      <c r="AF33" s="77"/>
      <c r="AG33" s="77"/>
      <c r="AH33" s="135" t="s">
        <v>82</v>
      </c>
      <c r="AI33" s="17"/>
      <c r="AJ33" s="77"/>
      <c r="AK33" s="77"/>
    </row>
    <row r="34" spans="1:37" s="7" customFormat="1" ht="15" customHeight="1" x14ac:dyDescent="0.5">
      <c r="B34" s="1"/>
      <c r="C34" s="106">
        <v>6</v>
      </c>
      <c r="D34" s="82"/>
      <c r="E34" s="104" t="str">
        <f t="shared" si="0"/>
        <v/>
      </c>
      <c r="H34" s="5"/>
      <c r="I34" s="106">
        <v>61</v>
      </c>
      <c r="J34" s="82"/>
      <c r="K34" s="104" t="str">
        <f t="shared" si="1"/>
        <v/>
      </c>
      <c r="M34" s="437" t="s">
        <v>17</v>
      </c>
      <c r="N34" s="438"/>
      <c r="O34" s="100">
        <f t="shared" si="2"/>
        <v>0</v>
      </c>
      <c r="P34" s="118"/>
      <c r="Q34" s="118"/>
      <c r="R34" s="118"/>
      <c r="S34" s="118"/>
      <c r="T34" s="118"/>
      <c r="U34" s="17"/>
      <c r="V34" s="17"/>
      <c r="W34" s="17"/>
      <c r="X34" s="17"/>
      <c r="Y34" s="17"/>
      <c r="Z34" s="17"/>
      <c r="AA34" s="17"/>
      <c r="AB34" s="17"/>
      <c r="AC34" s="17"/>
      <c r="AD34" s="17"/>
      <c r="AE34" s="17"/>
      <c r="AF34" s="77"/>
      <c r="AG34" s="77"/>
      <c r="AH34" s="135" t="s">
        <v>103</v>
      </c>
      <c r="AI34" s="17"/>
      <c r="AJ34" s="17"/>
    </row>
    <row r="35" spans="1:37" s="7" customFormat="1" ht="15" customHeight="1" x14ac:dyDescent="0.5">
      <c r="B35" s="1"/>
      <c r="C35" s="106">
        <v>7</v>
      </c>
      <c r="D35" s="82"/>
      <c r="E35" s="104" t="str">
        <f t="shared" si="0"/>
        <v/>
      </c>
      <c r="H35" s="5"/>
      <c r="I35" s="106">
        <v>62</v>
      </c>
      <c r="J35" s="82"/>
      <c r="K35" s="104" t="str">
        <f t="shared" si="1"/>
        <v/>
      </c>
      <c r="M35" s="437" t="s">
        <v>5</v>
      </c>
      <c r="N35" s="438"/>
      <c r="O35" s="100">
        <f t="shared" si="2"/>
        <v>0</v>
      </c>
      <c r="P35" s="118"/>
      <c r="Q35" s="118"/>
      <c r="R35" s="118"/>
      <c r="S35" s="118"/>
      <c r="T35" s="118"/>
      <c r="U35" s="17"/>
      <c r="V35" s="17"/>
      <c r="W35" s="17"/>
      <c r="X35" s="17"/>
      <c r="Y35" s="17"/>
      <c r="Z35" s="17"/>
      <c r="AA35" s="17"/>
      <c r="AB35" s="17"/>
      <c r="AC35" s="17"/>
      <c r="AD35" s="17"/>
      <c r="AE35" s="17"/>
      <c r="AF35" s="17"/>
      <c r="AG35" s="17"/>
      <c r="AH35" s="77"/>
      <c r="AI35" s="17"/>
      <c r="AJ35" s="17"/>
    </row>
    <row r="36" spans="1:37" s="7" customFormat="1" ht="15" customHeight="1" x14ac:dyDescent="0.5">
      <c r="B36" s="1"/>
      <c r="C36" s="106">
        <v>8</v>
      </c>
      <c r="D36" s="82"/>
      <c r="E36" s="104" t="str">
        <f t="shared" si="0"/>
        <v/>
      </c>
      <c r="H36" s="5"/>
      <c r="I36" s="106">
        <v>63</v>
      </c>
      <c r="J36" s="82"/>
      <c r="K36" s="104" t="str">
        <f t="shared" si="1"/>
        <v/>
      </c>
      <c r="M36" s="437" t="s">
        <v>182</v>
      </c>
      <c r="N36" s="438"/>
      <c r="O36" s="100">
        <f t="shared" si="2"/>
        <v>0</v>
      </c>
      <c r="P36" s="118"/>
      <c r="Q36" s="118"/>
      <c r="R36" s="118"/>
      <c r="S36" s="118"/>
      <c r="T36" s="118"/>
      <c r="U36" s="17"/>
      <c r="V36" s="17"/>
      <c r="W36" s="17"/>
      <c r="X36" s="17"/>
      <c r="Y36" s="17"/>
      <c r="Z36" s="17"/>
      <c r="AA36" s="17"/>
      <c r="AB36" s="17"/>
      <c r="AC36" s="17"/>
      <c r="AD36" s="17"/>
      <c r="AE36" s="17"/>
      <c r="AF36" s="17"/>
      <c r="AG36" s="17"/>
      <c r="AH36" s="77"/>
      <c r="AI36" s="17"/>
      <c r="AJ36" s="17"/>
    </row>
    <row r="37" spans="1:37" s="7" customFormat="1" ht="15" customHeight="1" x14ac:dyDescent="0.5">
      <c r="B37" s="1"/>
      <c r="C37" s="106">
        <v>9</v>
      </c>
      <c r="D37" s="82"/>
      <c r="E37" s="104" t="str">
        <f t="shared" si="0"/>
        <v/>
      </c>
      <c r="H37" s="5"/>
      <c r="I37" s="106">
        <v>64</v>
      </c>
      <c r="J37" s="82"/>
      <c r="K37" s="104" t="str">
        <f t="shared" si="1"/>
        <v/>
      </c>
      <c r="M37" s="437" t="s">
        <v>18</v>
      </c>
      <c r="N37" s="438"/>
      <c r="O37" s="100">
        <f t="shared" si="2"/>
        <v>0</v>
      </c>
      <c r="P37" s="118"/>
      <c r="Q37" s="118"/>
      <c r="R37" s="118"/>
      <c r="S37" s="118"/>
      <c r="T37" s="118"/>
      <c r="Z37" s="17"/>
      <c r="AA37" s="17"/>
      <c r="AB37" s="17"/>
      <c r="AC37" s="17"/>
      <c r="AD37" s="17"/>
      <c r="AE37" s="17"/>
      <c r="AF37" s="17"/>
      <c r="AG37" s="17"/>
      <c r="AH37" s="77"/>
      <c r="AI37" s="17"/>
      <c r="AJ37" s="17"/>
    </row>
    <row r="38" spans="1:37" s="7" customFormat="1" ht="15" customHeight="1" x14ac:dyDescent="0.5">
      <c r="B38" s="1"/>
      <c r="C38" s="106">
        <v>10</v>
      </c>
      <c r="D38" s="82"/>
      <c r="E38" s="104" t="str">
        <f t="shared" si="0"/>
        <v/>
      </c>
      <c r="H38" s="5"/>
      <c r="I38" s="106">
        <v>65</v>
      </c>
      <c r="J38" s="82"/>
      <c r="K38" s="104" t="str">
        <f t="shared" si="1"/>
        <v/>
      </c>
      <c r="M38" s="437" t="s">
        <v>19</v>
      </c>
      <c r="N38" s="438"/>
      <c r="O38" s="100">
        <f t="shared" si="2"/>
        <v>0</v>
      </c>
      <c r="Z38" s="17"/>
      <c r="AA38" s="17"/>
      <c r="AB38" s="17"/>
      <c r="AC38" s="17"/>
      <c r="AD38" s="17"/>
      <c r="AE38" s="17"/>
      <c r="AF38" s="17"/>
      <c r="AG38" s="17"/>
      <c r="AH38" s="77"/>
      <c r="AI38" s="17"/>
      <c r="AJ38" s="17"/>
    </row>
    <row r="39" spans="1:37" s="7" customFormat="1" ht="15" customHeight="1" x14ac:dyDescent="0.5">
      <c r="A39" s="6"/>
      <c r="B39" s="1"/>
      <c r="C39" s="106">
        <v>11</v>
      </c>
      <c r="D39" s="82"/>
      <c r="E39" s="104" t="str">
        <f t="shared" si="0"/>
        <v/>
      </c>
      <c r="F39" s="6"/>
      <c r="G39" s="6"/>
      <c r="H39" s="5"/>
      <c r="I39" s="106">
        <v>66</v>
      </c>
      <c r="J39" s="82"/>
      <c r="K39" s="104" t="str">
        <f t="shared" si="1"/>
        <v/>
      </c>
      <c r="L39" s="6"/>
      <c r="M39" s="437" t="s">
        <v>6</v>
      </c>
      <c r="N39" s="438"/>
      <c r="O39" s="100">
        <f t="shared" si="2"/>
        <v>0</v>
      </c>
      <c r="P39" s="6"/>
      <c r="Q39" s="123"/>
      <c r="R39" s="123"/>
      <c r="S39" s="123"/>
      <c r="Z39" s="17"/>
      <c r="AA39" s="17"/>
      <c r="AB39" s="17"/>
      <c r="AC39" s="17"/>
      <c r="AD39" s="17"/>
      <c r="AE39" s="17"/>
      <c r="AF39" s="17"/>
      <c r="AG39" s="17"/>
      <c r="AH39" s="77"/>
      <c r="AI39" s="17"/>
      <c r="AJ39" s="16"/>
      <c r="AK39" s="6"/>
    </row>
    <row r="40" spans="1:37" s="6" customFormat="1" ht="15" customHeight="1" x14ac:dyDescent="0.5">
      <c r="B40" s="1"/>
      <c r="C40" s="106">
        <v>12</v>
      </c>
      <c r="D40" s="82"/>
      <c r="E40" s="104" t="str">
        <f t="shared" si="0"/>
        <v/>
      </c>
      <c r="H40" s="5"/>
      <c r="I40" s="106">
        <v>67</v>
      </c>
      <c r="J40" s="82"/>
      <c r="K40" s="104" t="str">
        <f t="shared" si="1"/>
        <v/>
      </c>
      <c r="M40" s="437" t="s">
        <v>183</v>
      </c>
      <c r="N40" s="438"/>
      <c r="O40" s="100">
        <f t="shared" si="2"/>
        <v>0</v>
      </c>
      <c r="Q40" s="124"/>
      <c r="R40" s="124"/>
      <c r="S40" s="125"/>
      <c r="Z40" s="16"/>
      <c r="AA40" s="16"/>
      <c r="AB40" s="16"/>
      <c r="AC40" s="16"/>
      <c r="AD40" s="16"/>
      <c r="AE40" s="16"/>
      <c r="AF40" s="16"/>
      <c r="AG40" s="16"/>
      <c r="AH40" s="77"/>
      <c r="AI40" s="16"/>
      <c r="AJ40" s="16"/>
    </row>
    <row r="41" spans="1:37" s="6" customFormat="1" ht="15" customHeight="1" x14ac:dyDescent="0.5">
      <c r="B41" s="1"/>
      <c r="C41" s="106">
        <v>13</v>
      </c>
      <c r="D41" s="82"/>
      <c r="E41" s="104" t="str">
        <f t="shared" si="0"/>
        <v/>
      </c>
      <c r="H41" s="5"/>
      <c r="I41" s="106">
        <v>68</v>
      </c>
      <c r="J41" s="82"/>
      <c r="K41" s="104" t="str">
        <f t="shared" si="1"/>
        <v/>
      </c>
      <c r="M41" s="437" t="s">
        <v>20</v>
      </c>
      <c r="N41" s="438"/>
      <c r="O41" s="100">
        <f t="shared" si="2"/>
        <v>0</v>
      </c>
      <c r="Q41" s="126"/>
      <c r="R41" s="126"/>
      <c r="S41" s="127"/>
      <c r="Z41" s="16"/>
      <c r="AA41" s="16"/>
      <c r="AB41" s="16"/>
      <c r="AC41" s="16"/>
      <c r="AD41" s="16"/>
      <c r="AE41" s="16"/>
      <c r="AF41" s="16"/>
      <c r="AG41" s="16"/>
      <c r="AH41" s="77"/>
      <c r="AI41" s="16"/>
      <c r="AJ41" s="16"/>
    </row>
    <row r="42" spans="1:37" s="6" customFormat="1" ht="15" customHeight="1" x14ac:dyDescent="0.5">
      <c r="B42" s="1"/>
      <c r="C42" s="106">
        <v>14</v>
      </c>
      <c r="D42" s="82"/>
      <c r="E42" s="104" t="str">
        <f t="shared" si="0"/>
        <v/>
      </c>
      <c r="H42" s="5"/>
      <c r="I42" s="106">
        <v>69</v>
      </c>
      <c r="J42" s="82"/>
      <c r="K42" s="104" t="str">
        <f t="shared" si="1"/>
        <v/>
      </c>
      <c r="M42" s="437" t="s">
        <v>21</v>
      </c>
      <c r="N42" s="438"/>
      <c r="O42" s="100">
        <f t="shared" si="2"/>
        <v>0</v>
      </c>
      <c r="Q42" s="126"/>
      <c r="R42" s="126"/>
      <c r="S42" s="127"/>
      <c r="Z42" s="16"/>
      <c r="AA42" s="16"/>
      <c r="AB42" s="16"/>
      <c r="AC42" s="16"/>
      <c r="AD42" s="16"/>
      <c r="AE42" s="16"/>
      <c r="AF42" s="16"/>
      <c r="AG42" s="16"/>
      <c r="AH42" s="77"/>
      <c r="AI42" s="16"/>
      <c r="AJ42" s="16"/>
    </row>
    <row r="43" spans="1:37" s="6" customFormat="1" ht="15" customHeight="1" x14ac:dyDescent="0.5">
      <c r="B43" s="1"/>
      <c r="C43" s="106">
        <v>15</v>
      </c>
      <c r="D43" s="82"/>
      <c r="E43" s="104" t="str">
        <f t="shared" si="0"/>
        <v/>
      </c>
      <c r="H43" s="5"/>
      <c r="I43" s="106">
        <v>70</v>
      </c>
      <c r="J43" s="82"/>
      <c r="K43" s="104" t="str">
        <f t="shared" si="1"/>
        <v/>
      </c>
      <c r="M43" s="437" t="s">
        <v>7</v>
      </c>
      <c r="N43" s="438"/>
      <c r="O43" s="100">
        <f t="shared" si="2"/>
        <v>0</v>
      </c>
      <c r="Q43" s="126"/>
      <c r="R43" s="126"/>
      <c r="S43" s="127"/>
      <c r="Z43" s="16"/>
      <c r="AA43" s="16"/>
      <c r="AB43" s="16"/>
      <c r="AC43" s="16"/>
      <c r="AD43" s="16"/>
      <c r="AE43" s="16"/>
      <c r="AF43" s="16"/>
      <c r="AG43" s="16"/>
      <c r="AH43" s="77"/>
      <c r="AI43" s="16"/>
      <c r="AJ43" s="16"/>
    </row>
    <row r="44" spans="1:37" s="6" customFormat="1" ht="15" customHeight="1" x14ac:dyDescent="0.5">
      <c r="B44" s="1"/>
      <c r="C44" s="106">
        <v>16</v>
      </c>
      <c r="D44" s="82"/>
      <c r="E44" s="104" t="str">
        <f t="shared" si="0"/>
        <v/>
      </c>
      <c r="H44" s="5"/>
      <c r="I44" s="106">
        <v>71</v>
      </c>
      <c r="J44" s="82"/>
      <c r="K44" s="104" t="str">
        <f t="shared" si="1"/>
        <v/>
      </c>
      <c r="M44" s="437" t="s">
        <v>184</v>
      </c>
      <c r="N44" s="438"/>
      <c r="O44" s="100">
        <f t="shared" si="2"/>
        <v>0</v>
      </c>
      <c r="Q44" s="126"/>
      <c r="R44" s="126"/>
      <c r="S44" s="127"/>
      <c r="Z44" s="16"/>
      <c r="AA44" s="16"/>
      <c r="AB44" s="16"/>
      <c r="AC44" s="16"/>
      <c r="AD44" s="16"/>
      <c r="AE44" s="16"/>
      <c r="AF44" s="16"/>
      <c r="AG44" s="16"/>
      <c r="AH44" s="77"/>
      <c r="AI44" s="16"/>
      <c r="AJ44" s="16"/>
    </row>
    <row r="45" spans="1:37" s="6" customFormat="1" ht="15" customHeight="1" x14ac:dyDescent="0.5">
      <c r="B45" s="1"/>
      <c r="C45" s="106">
        <v>17</v>
      </c>
      <c r="D45" s="82"/>
      <c r="E45" s="104" t="str">
        <f t="shared" si="0"/>
        <v/>
      </c>
      <c r="H45" s="5"/>
      <c r="I45" s="106">
        <v>72</v>
      </c>
      <c r="J45" s="82"/>
      <c r="K45" s="104" t="str">
        <f t="shared" si="1"/>
        <v/>
      </c>
      <c r="M45" s="437" t="s">
        <v>22</v>
      </c>
      <c r="N45" s="438"/>
      <c r="O45" s="100">
        <f t="shared" si="2"/>
        <v>0</v>
      </c>
      <c r="Q45" s="126"/>
      <c r="R45" s="126"/>
      <c r="S45" s="127"/>
      <c r="Z45" s="16"/>
      <c r="AA45" s="16"/>
      <c r="AB45" s="16"/>
      <c r="AC45" s="16"/>
      <c r="AD45" s="16"/>
      <c r="AE45" s="16"/>
      <c r="AF45" s="16"/>
      <c r="AG45" s="16"/>
      <c r="AH45" s="77"/>
      <c r="AI45" s="16"/>
      <c r="AJ45" s="16"/>
    </row>
    <row r="46" spans="1:37" s="6" customFormat="1" ht="15" customHeight="1" x14ac:dyDescent="0.5">
      <c r="A46" s="9"/>
      <c r="B46" s="1"/>
      <c r="C46" s="106">
        <v>18</v>
      </c>
      <c r="D46" s="82"/>
      <c r="E46" s="104" t="str">
        <f t="shared" si="0"/>
        <v/>
      </c>
      <c r="F46" s="9"/>
      <c r="G46" s="9"/>
      <c r="H46" s="5"/>
      <c r="I46" s="106">
        <v>73</v>
      </c>
      <c r="J46" s="82"/>
      <c r="K46" s="104" t="str">
        <f t="shared" si="1"/>
        <v/>
      </c>
      <c r="L46" s="9"/>
      <c r="M46" s="437" t="s">
        <v>23</v>
      </c>
      <c r="N46" s="438"/>
      <c r="O46" s="100">
        <f t="shared" si="2"/>
        <v>0</v>
      </c>
      <c r="P46" s="9"/>
      <c r="Q46" s="126"/>
      <c r="R46" s="126"/>
      <c r="S46" s="127"/>
      <c r="Z46" s="16"/>
      <c r="AA46" s="16"/>
      <c r="AB46" s="16"/>
      <c r="AC46" s="16"/>
      <c r="AD46" s="16"/>
      <c r="AE46" s="16"/>
      <c r="AF46" s="16"/>
      <c r="AG46" s="16"/>
      <c r="AH46" s="77"/>
      <c r="AI46" s="16"/>
      <c r="AJ46" s="18"/>
      <c r="AK46" s="9"/>
    </row>
    <row r="47" spans="1:37" s="9" customFormat="1" ht="15" customHeight="1" x14ac:dyDescent="0.5">
      <c r="B47" s="1"/>
      <c r="C47" s="106">
        <v>19</v>
      </c>
      <c r="D47" s="82"/>
      <c r="E47" s="104" t="str">
        <f t="shared" si="0"/>
        <v/>
      </c>
      <c r="H47" s="5"/>
      <c r="I47" s="106">
        <v>74</v>
      </c>
      <c r="J47" s="82"/>
      <c r="K47" s="104" t="str">
        <f t="shared" si="1"/>
        <v/>
      </c>
      <c r="M47" s="437" t="s">
        <v>8</v>
      </c>
      <c r="N47" s="438"/>
      <c r="O47" s="100">
        <f t="shared" si="2"/>
        <v>0</v>
      </c>
      <c r="Q47" s="126"/>
      <c r="R47" s="126"/>
      <c r="S47" s="127"/>
      <c r="Z47" s="18"/>
      <c r="AA47" s="18"/>
      <c r="AB47" s="18"/>
      <c r="AC47" s="18"/>
      <c r="AD47" s="18"/>
      <c r="AE47" s="18"/>
      <c r="AF47" s="18"/>
      <c r="AG47" s="18"/>
      <c r="AI47" s="18"/>
    </row>
    <row r="48" spans="1:37" s="9" customFormat="1" ht="15" customHeight="1" x14ac:dyDescent="0.5">
      <c r="B48" s="1"/>
      <c r="C48" s="106">
        <v>20</v>
      </c>
      <c r="D48" s="82"/>
      <c r="E48" s="104" t="str">
        <f t="shared" si="0"/>
        <v/>
      </c>
      <c r="H48" s="5"/>
      <c r="I48" s="106">
        <v>75</v>
      </c>
      <c r="J48" s="82"/>
      <c r="K48" s="104" t="str">
        <f t="shared" si="1"/>
        <v/>
      </c>
      <c r="M48" s="437" t="s">
        <v>185</v>
      </c>
      <c r="N48" s="438"/>
      <c r="O48" s="133">
        <f t="shared" si="2"/>
        <v>0</v>
      </c>
      <c r="P48" s="6"/>
      <c r="Q48" s="126"/>
      <c r="R48" s="126"/>
      <c r="S48" s="127"/>
    </row>
    <row r="49" spans="1:37" s="9" customFormat="1" ht="15" customHeight="1" x14ac:dyDescent="0.5">
      <c r="A49" s="6"/>
      <c r="B49" s="1"/>
      <c r="C49" s="106">
        <v>21</v>
      </c>
      <c r="D49" s="82"/>
      <c r="E49" s="104" t="str">
        <f t="shared" si="0"/>
        <v/>
      </c>
      <c r="F49" s="6"/>
      <c r="G49" s="6"/>
      <c r="H49" s="5"/>
      <c r="I49" s="106">
        <v>76</v>
      </c>
      <c r="J49" s="82"/>
      <c r="K49" s="104" t="str">
        <f t="shared" si="1"/>
        <v/>
      </c>
      <c r="L49" s="6"/>
      <c r="M49" s="437" t="s">
        <v>24</v>
      </c>
      <c r="N49" s="438"/>
      <c r="O49" s="133">
        <f t="shared" si="2"/>
        <v>0</v>
      </c>
      <c r="P49" s="6"/>
      <c r="Q49" s="126"/>
      <c r="R49" s="126"/>
      <c r="S49" s="127"/>
      <c r="AJ49" s="6"/>
      <c r="AK49" s="6"/>
    </row>
    <row r="50" spans="1:37" s="6" customFormat="1" ht="15" customHeight="1" x14ac:dyDescent="0.5">
      <c r="B50" s="1"/>
      <c r="C50" s="106">
        <v>22</v>
      </c>
      <c r="D50" s="82"/>
      <c r="E50" s="104" t="str">
        <f t="shared" si="0"/>
        <v/>
      </c>
      <c r="H50" s="5"/>
      <c r="I50" s="106">
        <v>77</v>
      </c>
      <c r="J50" s="82"/>
      <c r="K50" s="104" t="str">
        <f t="shared" si="1"/>
        <v/>
      </c>
      <c r="M50" s="437" t="s">
        <v>25</v>
      </c>
      <c r="N50" s="438"/>
      <c r="O50" s="133">
        <f t="shared" si="2"/>
        <v>0</v>
      </c>
      <c r="Q50" s="126"/>
      <c r="R50" s="126"/>
      <c r="S50" s="127"/>
    </row>
    <row r="51" spans="1:37" s="6" customFormat="1" ht="15" customHeight="1" x14ac:dyDescent="0.5">
      <c r="B51" s="1"/>
      <c r="C51" s="106">
        <v>23</v>
      </c>
      <c r="D51" s="82"/>
      <c r="E51" s="104" t="str">
        <f t="shared" si="0"/>
        <v/>
      </c>
      <c r="H51" s="5"/>
      <c r="I51" s="106">
        <v>78</v>
      </c>
      <c r="J51" s="82"/>
      <c r="K51" s="104" t="str">
        <f t="shared" si="1"/>
        <v/>
      </c>
      <c r="Q51" s="126"/>
      <c r="R51" s="126"/>
      <c r="S51" s="127"/>
    </row>
    <row r="52" spans="1:37" s="6" customFormat="1" ht="15" customHeight="1" x14ac:dyDescent="0.5">
      <c r="B52" s="1"/>
      <c r="C52" s="106">
        <v>24</v>
      </c>
      <c r="D52" s="82"/>
      <c r="E52" s="104" t="str">
        <f t="shared" si="0"/>
        <v/>
      </c>
      <c r="H52" s="5"/>
      <c r="I52" s="106">
        <v>79</v>
      </c>
      <c r="J52" s="82"/>
      <c r="K52" s="104" t="str">
        <f t="shared" si="1"/>
        <v/>
      </c>
      <c r="M52" s="269" t="s">
        <v>10</v>
      </c>
      <c r="N52" s="270"/>
      <c r="O52" s="72">
        <f>SUM(O27:O50)</f>
        <v>0</v>
      </c>
      <c r="Q52" s="126"/>
      <c r="R52" s="126"/>
      <c r="S52" s="127"/>
    </row>
    <row r="53" spans="1:37" s="6" customFormat="1" ht="15" customHeight="1" x14ac:dyDescent="0.5">
      <c r="B53" s="1"/>
      <c r="C53" s="106">
        <v>25</v>
      </c>
      <c r="D53" s="82"/>
      <c r="E53" s="104" t="str">
        <f t="shared" si="0"/>
        <v/>
      </c>
      <c r="H53" s="5"/>
      <c r="I53" s="106">
        <v>80</v>
      </c>
      <c r="J53" s="82"/>
      <c r="K53" s="104" t="str">
        <f t="shared" si="1"/>
        <v/>
      </c>
      <c r="Q53" s="126"/>
      <c r="R53" s="126"/>
      <c r="S53" s="127"/>
    </row>
    <row r="54" spans="1:37" s="6" customFormat="1" ht="15" customHeight="1" x14ac:dyDescent="0.5">
      <c r="B54" s="1"/>
      <c r="C54" s="106">
        <v>26</v>
      </c>
      <c r="D54" s="82"/>
      <c r="E54" s="104" t="str">
        <f t="shared" si="0"/>
        <v/>
      </c>
      <c r="H54" s="5"/>
      <c r="I54" s="106">
        <v>81</v>
      </c>
      <c r="J54" s="82"/>
      <c r="K54" s="104" t="str">
        <f t="shared" si="1"/>
        <v/>
      </c>
      <c r="M54" s="267" t="s">
        <v>11</v>
      </c>
      <c r="N54" s="268"/>
      <c r="O54" s="134">
        <f>O27+O31+O35+O39+O43+O47</f>
        <v>0</v>
      </c>
      <c r="Q54" s="126"/>
      <c r="R54" s="126"/>
      <c r="S54" s="127"/>
    </row>
    <row r="55" spans="1:37" s="6" customFormat="1" ht="15" customHeight="1" x14ac:dyDescent="0.5">
      <c r="B55" s="1"/>
      <c r="C55" s="106">
        <v>27</v>
      </c>
      <c r="D55" s="82"/>
      <c r="E55" s="104" t="str">
        <f t="shared" si="0"/>
        <v/>
      </c>
      <c r="H55" s="5"/>
      <c r="I55" s="106">
        <v>82</v>
      </c>
      <c r="J55" s="82"/>
      <c r="K55" s="104" t="str">
        <f t="shared" si="1"/>
        <v/>
      </c>
      <c r="M55" s="267" t="s">
        <v>42</v>
      </c>
      <c r="N55" s="268"/>
      <c r="O55" s="136">
        <f>O28+O32+O36+O40+O44+O48</f>
        <v>0</v>
      </c>
      <c r="Q55" s="126"/>
      <c r="R55" s="126"/>
      <c r="S55" s="127"/>
    </row>
    <row r="56" spans="1:37" s="6" customFormat="1" ht="15" customHeight="1" x14ac:dyDescent="0.5">
      <c r="B56" s="1"/>
      <c r="C56" s="106">
        <v>28</v>
      </c>
      <c r="D56" s="82"/>
      <c r="E56" s="104" t="str">
        <f t="shared" si="0"/>
        <v/>
      </c>
      <c r="H56" s="5"/>
      <c r="I56" s="106">
        <v>83</v>
      </c>
      <c r="J56" s="82"/>
      <c r="K56" s="104" t="str">
        <f t="shared" si="1"/>
        <v/>
      </c>
      <c r="M56" s="267" t="s">
        <v>12</v>
      </c>
      <c r="N56" s="268"/>
      <c r="O56" s="136">
        <f>O29+O33+O37+O41+O45+O49</f>
        <v>0</v>
      </c>
      <c r="Q56" s="126"/>
      <c r="R56" s="126"/>
      <c r="S56" s="127"/>
    </row>
    <row r="57" spans="1:37" s="6" customFormat="1" ht="15" customHeight="1" x14ac:dyDescent="0.5">
      <c r="B57" s="1"/>
      <c r="C57" s="106">
        <v>29</v>
      </c>
      <c r="D57" s="82"/>
      <c r="E57" s="104" t="str">
        <f t="shared" si="0"/>
        <v/>
      </c>
      <c r="H57" s="5"/>
      <c r="I57" s="106">
        <v>84</v>
      </c>
      <c r="J57" s="82"/>
      <c r="K57" s="104" t="str">
        <f t="shared" si="1"/>
        <v/>
      </c>
      <c r="M57" s="267" t="s">
        <v>13</v>
      </c>
      <c r="N57" s="268"/>
      <c r="O57" s="136">
        <f>O30+O34+O38+O42+O46+O50</f>
        <v>0</v>
      </c>
      <c r="P57" s="8"/>
      <c r="Q57" s="126"/>
      <c r="R57" s="126"/>
      <c r="S57" s="127"/>
    </row>
    <row r="58" spans="1:37" s="6" customFormat="1" ht="15" customHeight="1" x14ac:dyDescent="0.5">
      <c r="B58" s="1"/>
      <c r="C58" s="106">
        <v>30</v>
      </c>
      <c r="D58" s="82"/>
      <c r="E58" s="104" t="str">
        <f t="shared" si="0"/>
        <v/>
      </c>
      <c r="H58" s="5"/>
      <c r="I58" s="106">
        <v>85</v>
      </c>
      <c r="J58" s="82"/>
      <c r="K58" s="104" t="str">
        <f t="shared" si="1"/>
        <v/>
      </c>
      <c r="M58" s="265" t="s">
        <v>35</v>
      </c>
      <c r="N58" s="266"/>
      <c r="O58" s="134">
        <f>SUM(O54:O57)</f>
        <v>0</v>
      </c>
      <c r="P58" s="8"/>
      <c r="Q58" s="126"/>
      <c r="R58" s="126"/>
      <c r="S58" s="127"/>
    </row>
    <row r="59" spans="1:37" s="6" customFormat="1" ht="15" customHeight="1" x14ac:dyDescent="0.5">
      <c r="B59" s="1"/>
      <c r="C59" s="106">
        <v>31</v>
      </c>
      <c r="D59" s="82"/>
      <c r="E59" s="104" t="str">
        <f t="shared" si="0"/>
        <v/>
      </c>
      <c r="H59" s="5"/>
      <c r="I59" s="106">
        <v>86</v>
      </c>
      <c r="J59" s="82"/>
      <c r="K59" s="104" t="str">
        <f t="shared" si="1"/>
        <v/>
      </c>
      <c r="M59" s="363" t="s">
        <v>188</v>
      </c>
      <c r="N59" s="363"/>
      <c r="O59" s="393">
        <f>SUM(K73:K81)</f>
        <v>0</v>
      </c>
      <c r="Q59" s="126"/>
      <c r="R59" s="126"/>
      <c r="S59" s="127"/>
    </row>
    <row r="60" spans="1:37" s="6" customFormat="1" ht="15" customHeight="1" x14ac:dyDescent="0.5">
      <c r="B60" s="1"/>
      <c r="C60" s="106">
        <v>32</v>
      </c>
      <c r="D60" s="82"/>
      <c r="E60" s="104" t="str">
        <f t="shared" si="0"/>
        <v/>
      </c>
      <c r="H60" s="5"/>
      <c r="I60" s="106">
        <v>87</v>
      </c>
      <c r="J60" s="82"/>
      <c r="K60" s="104" t="str">
        <f t="shared" si="1"/>
        <v/>
      </c>
      <c r="L60" s="22"/>
      <c r="M60" s="363"/>
      <c r="N60" s="363"/>
      <c r="O60" s="393"/>
      <c r="Q60" s="126"/>
      <c r="R60" s="126"/>
      <c r="S60" s="127"/>
    </row>
    <row r="61" spans="1:37" s="6" customFormat="1" ht="15" customHeight="1" x14ac:dyDescent="0.5">
      <c r="B61" s="1"/>
      <c r="C61" s="106">
        <v>33</v>
      </c>
      <c r="D61" s="82"/>
      <c r="E61" s="104" t="str">
        <f t="shared" si="0"/>
        <v/>
      </c>
      <c r="H61" s="5"/>
      <c r="I61" s="106">
        <v>88</v>
      </c>
      <c r="J61" s="82"/>
      <c r="K61" s="104" t="str">
        <f t="shared" si="1"/>
        <v/>
      </c>
      <c r="Q61" s="126"/>
      <c r="R61" s="126"/>
      <c r="S61" s="127"/>
    </row>
    <row r="62" spans="1:37" s="6" customFormat="1" ht="15" customHeight="1" x14ac:dyDescent="0.5">
      <c r="B62" s="1"/>
      <c r="C62" s="106">
        <v>34</v>
      </c>
      <c r="D62" s="82"/>
      <c r="E62" s="104" t="str">
        <f t="shared" si="0"/>
        <v/>
      </c>
      <c r="H62" s="5"/>
      <c r="I62" s="106">
        <v>89</v>
      </c>
      <c r="J62" s="82"/>
      <c r="K62" s="104" t="str">
        <f t="shared" si="1"/>
        <v/>
      </c>
      <c r="Q62" s="128"/>
      <c r="R62" s="128"/>
      <c r="S62" s="128"/>
    </row>
    <row r="63" spans="1:37" s="6" customFormat="1" ht="15" customHeight="1" x14ac:dyDescent="0.5">
      <c r="B63" s="1"/>
      <c r="C63" s="106">
        <v>35</v>
      </c>
      <c r="D63" s="82"/>
      <c r="E63" s="104" t="str">
        <f t="shared" si="0"/>
        <v/>
      </c>
      <c r="H63" s="5"/>
      <c r="I63" s="106">
        <v>90</v>
      </c>
      <c r="J63" s="82"/>
      <c r="K63" s="104" t="str">
        <f t="shared" si="1"/>
        <v/>
      </c>
      <c r="O63" s="53"/>
      <c r="Q63" s="128"/>
      <c r="R63" s="128"/>
      <c r="S63" s="128"/>
    </row>
    <row r="64" spans="1:37" s="6" customFormat="1" ht="15" customHeight="1" x14ac:dyDescent="0.5">
      <c r="B64" s="1"/>
      <c r="C64" s="106">
        <v>36</v>
      </c>
      <c r="D64" s="82"/>
      <c r="E64" s="104" t="str">
        <f t="shared" si="0"/>
        <v/>
      </c>
      <c r="H64" s="5"/>
      <c r="I64" s="106">
        <v>91</v>
      </c>
      <c r="J64" s="82"/>
      <c r="K64" s="104" t="str">
        <f t="shared" si="1"/>
        <v/>
      </c>
      <c r="O64" s="53"/>
      <c r="Q64" s="129"/>
      <c r="R64" s="129"/>
      <c r="S64" s="130"/>
    </row>
    <row r="65" spans="1:37" s="6" customFormat="1" ht="15" customHeight="1" x14ac:dyDescent="0.5">
      <c r="B65" s="1"/>
      <c r="C65" s="106">
        <v>37</v>
      </c>
      <c r="D65" s="82"/>
      <c r="E65" s="104" t="str">
        <f t="shared" si="0"/>
        <v/>
      </c>
      <c r="H65" s="5"/>
      <c r="I65" s="106">
        <v>92</v>
      </c>
      <c r="J65" s="82"/>
      <c r="K65" s="104" t="str">
        <f t="shared" si="1"/>
        <v/>
      </c>
      <c r="O65" s="53"/>
      <c r="Q65" s="1"/>
      <c r="R65" s="1"/>
    </row>
    <row r="66" spans="1:37" s="6" customFormat="1" ht="15" customHeight="1" x14ac:dyDescent="0.5">
      <c r="B66" s="1"/>
      <c r="C66" s="106">
        <v>38</v>
      </c>
      <c r="D66" s="82"/>
      <c r="E66" s="104" t="str">
        <f t="shared" si="0"/>
        <v/>
      </c>
      <c r="H66" s="5"/>
      <c r="I66" s="106">
        <v>93</v>
      </c>
      <c r="J66" s="82"/>
      <c r="K66" s="104" t="str">
        <f t="shared" si="1"/>
        <v/>
      </c>
      <c r="O66" s="53"/>
    </row>
    <row r="67" spans="1:37" s="6" customFormat="1" ht="15" customHeight="1" x14ac:dyDescent="0.5">
      <c r="B67" s="1"/>
      <c r="C67" s="106">
        <v>39</v>
      </c>
      <c r="D67" s="82"/>
      <c r="E67" s="104" t="str">
        <f t="shared" si="0"/>
        <v/>
      </c>
      <c r="H67" s="5"/>
      <c r="I67" s="106">
        <v>94</v>
      </c>
      <c r="J67" s="82"/>
      <c r="K67" s="104" t="str">
        <f t="shared" si="1"/>
        <v/>
      </c>
      <c r="O67" s="53"/>
    </row>
    <row r="68" spans="1:37" s="6" customFormat="1" ht="15" customHeight="1" x14ac:dyDescent="0.5">
      <c r="B68" s="1"/>
      <c r="C68" s="106">
        <v>40</v>
      </c>
      <c r="D68" s="82"/>
      <c r="E68" s="104" t="str">
        <f t="shared" si="0"/>
        <v/>
      </c>
      <c r="H68" s="5"/>
      <c r="I68" s="106">
        <v>95</v>
      </c>
      <c r="J68" s="82"/>
      <c r="K68" s="104" t="str">
        <f t="shared" si="1"/>
        <v/>
      </c>
      <c r="O68" s="53"/>
    </row>
    <row r="69" spans="1:37" s="6" customFormat="1" ht="15" customHeight="1" x14ac:dyDescent="0.5">
      <c r="B69" s="1"/>
      <c r="C69" s="106">
        <v>41</v>
      </c>
      <c r="D69" s="82"/>
      <c r="E69" s="104" t="str">
        <f t="shared" si="0"/>
        <v/>
      </c>
      <c r="H69" s="5"/>
      <c r="I69" s="106">
        <v>96</v>
      </c>
      <c r="J69" s="82"/>
      <c r="K69" s="104" t="str">
        <f t="shared" si="1"/>
        <v/>
      </c>
      <c r="O69" s="53"/>
    </row>
    <row r="70" spans="1:37" s="6" customFormat="1" ht="15" customHeight="1" x14ac:dyDescent="0.5">
      <c r="B70" s="1"/>
      <c r="C70" s="106">
        <v>42</v>
      </c>
      <c r="D70" s="82"/>
      <c r="E70" s="104" t="str">
        <f t="shared" si="0"/>
        <v/>
      </c>
      <c r="H70" s="5"/>
      <c r="I70" s="106">
        <v>97</v>
      </c>
      <c r="J70" s="82"/>
      <c r="K70" s="104" t="str">
        <f t="shared" si="1"/>
        <v/>
      </c>
      <c r="P70" s="10"/>
    </row>
    <row r="71" spans="1:37" s="6" customFormat="1" ht="15" customHeight="1" x14ac:dyDescent="0.5">
      <c r="B71" s="1"/>
      <c r="C71" s="106">
        <v>43</v>
      </c>
      <c r="D71" s="82"/>
      <c r="E71" s="104" t="str">
        <f t="shared" si="0"/>
        <v/>
      </c>
      <c r="H71" s="5"/>
      <c r="I71" s="106">
        <v>98</v>
      </c>
      <c r="J71" s="82"/>
      <c r="K71" s="104" t="str">
        <f t="shared" si="1"/>
        <v/>
      </c>
      <c r="P71" s="10"/>
    </row>
    <row r="72" spans="1:37" s="6" customFormat="1" ht="15" customHeight="1" x14ac:dyDescent="0.5">
      <c r="B72" s="1"/>
      <c r="C72" s="106">
        <v>44</v>
      </c>
      <c r="D72" s="82"/>
      <c r="E72" s="104" t="str">
        <f t="shared" si="0"/>
        <v/>
      </c>
      <c r="H72" s="5"/>
      <c r="I72" s="106">
        <v>99</v>
      </c>
      <c r="J72" s="82"/>
      <c r="K72" s="104" t="str">
        <f t="shared" si="1"/>
        <v/>
      </c>
      <c r="P72" s="10"/>
    </row>
    <row r="73" spans="1:37" s="6" customFormat="1" ht="15" customHeight="1" x14ac:dyDescent="0.5">
      <c r="B73" s="1"/>
      <c r="C73" s="106">
        <v>45</v>
      </c>
      <c r="D73" s="82"/>
      <c r="E73" s="104" t="str">
        <f t="shared" si="0"/>
        <v/>
      </c>
      <c r="H73" s="5"/>
      <c r="I73" s="264" t="s">
        <v>29</v>
      </c>
      <c r="J73" s="82"/>
      <c r="K73" s="104" t="str">
        <f t="shared" si="1"/>
        <v/>
      </c>
      <c r="P73" s="10"/>
    </row>
    <row r="74" spans="1:37" s="6" customFormat="1" ht="15" customHeight="1" x14ac:dyDescent="0.5">
      <c r="A74" s="76"/>
      <c r="B74" s="1"/>
      <c r="C74" s="106">
        <v>46</v>
      </c>
      <c r="D74" s="82"/>
      <c r="E74" s="104" t="str">
        <f t="shared" si="0"/>
        <v/>
      </c>
      <c r="F74" s="76"/>
      <c r="G74" s="76"/>
      <c r="H74" s="5"/>
      <c r="I74" s="264"/>
      <c r="J74" s="82"/>
      <c r="K74" s="104" t="str">
        <f t="shared" si="1"/>
        <v/>
      </c>
      <c r="M74" s="11"/>
      <c r="Q74" s="2"/>
      <c r="R74" s="76"/>
      <c r="S74" s="76"/>
      <c r="AJ74" s="76"/>
      <c r="AK74" s="76"/>
    </row>
    <row r="75" spans="1:37" ht="15" customHeight="1" x14ac:dyDescent="0.5">
      <c r="C75" s="106">
        <v>47</v>
      </c>
      <c r="D75" s="82"/>
      <c r="E75" s="104" t="str">
        <f t="shared" si="0"/>
        <v/>
      </c>
      <c r="H75" s="5"/>
      <c r="I75" s="264"/>
      <c r="J75" s="82"/>
      <c r="K75" s="104" t="str">
        <f t="shared" si="1"/>
        <v/>
      </c>
    </row>
    <row r="76" spans="1:37" ht="15" customHeight="1" x14ac:dyDescent="0.5">
      <c r="C76" s="106">
        <v>48</v>
      </c>
      <c r="D76" s="82"/>
      <c r="E76" s="104" t="str">
        <f t="shared" si="0"/>
        <v/>
      </c>
      <c r="H76" s="5"/>
      <c r="I76" s="264"/>
      <c r="J76" s="82"/>
      <c r="K76" s="104" t="str">
        <f t="shared" si="1"/>
        <v/>
      </c>
    </row>
    <row r="77" spans="1:37" ht="15" customHeight="1" x14ac:dyDescent="0.5">
      <c r="C77" s="106">
        <v>49</v>
      </c>
      <c r="D77" s="82"/>
      <c r="E77" s="104" t="str">
        <f t="shared" si="0"/>
        <v/>
      </c>
      <c r="H77" s="5"/>
      <c r="I77" s="264"/>
      <c r="J77" s="82"/>
      <c r="K77" s="104" t="str">
        <f t="shared" si="1"/>
        <v/>
      </c>
    </row>
    <row r="78" spans="1:37" ht="15" customHeight="1" x14ac:dyDescent="0.5">
      <c r="C78" s="106">
        <v>50</v>
      </c>
      <c r="D78" s="82"/>
      <c r="E78" s="104" t="str">
        <f t="shared" si="0"/>
        <v/>
      </c>
      <c r="H78" s="5"/>
      <c r="I78" s="264"/>
      <c r="J78" s="82"/>
      <c r="K78" s="104" t="str">
        <f t="shared" si="1"/>
        <v/>
      </c>
    </row>
    <row r="79" spans="1:37" ht="15" customHeight="1" x14ac:dyDescent="0.5">
      <c r="C79" s="106">
        <v>51</v>
      </c>
      <c r="D79" s="82"/>
      <c r="E79" s="104" t="str">
        <f t="shared" si="0"/>
        <v/>
      </c>
      <c r="H79" s="5"/>
      <c r="I79" s="264"/>
      <c r="J79" s="82"/>
      <c r="K79" s="104" t="str">
        <f t="shared" si="1"/>
        <v/>
      </c>
    </row>
    <row r="80" spans="1:37" ht="15" customHeight="1" x14ac:dyDescent="0.5">
      <c r="C80" s="106">
        <v>52</v>
      </c>
      <c r="D80" s="82"/>
      <c r="E80" s="104" t="str">
        <f t="shared" si="0"/>
        <v/>
      </c>
      <c r="H80" s="5"/>
      <c r="I80" s="264"/>
      <c r="J80" s="82"/>
      <c r="K80" s="104" t="str">
        <f t="shared" si="1"/>
        <v/>
      </c>
    </row>
    <row r="81" spans="3:11" ht="15" customHeight="1" x14ac:dyDescent="0.5">
      <c r="C81" s="106">
        <v>53</v>
      </c>
      <c r="D81" s="82"/>
      <c r="E81" s="104" t="str">
        <f t="shared" si="0"/>
        <v/>
      </c>
      <c r="H81" s="5"/>
      <c r="I81" s="264"/>
      <c r="J81" s="82"/>
      <c r="K81" s="104" t="str">
        <f t="shared" si="1"/>
        <v/>
      </c>
    </row>
    <row r="82" spans="3:11" ht="15" customHeight="1" x14ac:dyDescent="0.5">
      <c r="F82" s="5"/>
      <c r="G82" s="5"/>
      <c r="H82" s="5"/>
      <c r="I82" s="5"/>
      <c r="J82" s="5"/>
      <c r="K82" s="5"/>
    </row>
    <row r="83" spans="3:11" ht="18.75" customHeight="1" x14ac:dyDescent="0.35">
      <c r="F83" s="4"/>
      <c r="G83" s="4"/>
      <c r="H83" s="4"/>
      <c r="I83" s="4"/>
      <c r="J83" s="4"/>
      <c r="K83" s="4"/>
    </row>
    <row r="84" spans="3:11" ht="18.75" customHeight="1" x14ac:dyDescent="0.35">
      <c r="F84" s="3"/>
      <c r="G84" s="3"/>
      <c r="H84" s="3"/>
      <c r="I84" s="3"/>
      <c r="J84" s="3"/>
      <c r="K84" s="3"/>
    </row>
    <row r="85" spans="3:11" ht="18.75" customHeight="1" x14ac:dyDescent="0.35">
      <c r="F85" s="3"/>
      <c r="G85" s="3"/>
      <c r="H85" s="3"/>
      <c r="I85" s="3"/>
      <c r="J85" s="3"/>
      <c r="K85" s="3"/>
    </row>
    <row r="86" spans="3:11" ht="18.75" customHeight="1" x14ac:dyDescent="0.35">
      <c r="F86" s="3"/>
      <c r="G86" s="3"/>
      <c r="H86" s="3"/>
      <c r="I86" s="3"/>
      <c r="J86" s="3"/>
      <c r="K86" s="3"/>
    </row>
    <row r="87" spans="3:11" ht="18.75" customHeight="1" x14ac:dyDescent="0.3"/>
    <row r="88" spans="3:11" ht="18.75" customHeight="1" x14ac:dyDescent="0.3"/>
    <row r="89" spans="3:11" ht="18.75" customHeight="1" x14ac:dyDescent="0.3"/>
    <row r="90" spans="3:11" ht="18.75" customHeight="1" x14ac:dyDescent="0.3"/>
    <row r="91" spans="3:11" ht="18.75" customHeight="1" x14ac:dyDescent="0.3"/>
    <row r="92" spans="3:11" ht="18.75" customHeight="1" x14ac:dyDescent="0.3"/>
    <row r="93" spans="3:11" ht="18.75" customHeight="1" x14ac:dyDescent="0.3"/>
    <row r="94" spans="3:11" ht="18.75" customHeight="1" x14ac:dyDescent="0.3"/>
    <row r="95" spans="3:11" ht="18.75" customHeight="1" x14ac:dyDescent="0.3"/>
    <row r="96" spans="3:11" ht="18.75" customHeight="1" x14ac:dyDescent="0.3"/>
    <row r="97" ht="18.75" customHeight="1" x14ac:dyDescent="0.3"/>
  </sheetData>
  <dataConsolidate link="1"/>
  <mergeCells count="75">
    <mergeCell ref="D7:F7"/>
    <mergeCell ref="M59:N60"/>
    <mergeCell ref="O59:O60"/>
    <mergeCell ref="G6:M6"/>
    <mergeCell ref="D6:F6"/>
    <mergeCell ref="M41:N41"/>
    <mergeCell ref="M42:N42"/>
    <mergeCell ref="M48:N48"/>
    <mergeCell ref="M49:N49"/>
    <mergeCell ref="M50:N50"/>
    <mergeCell ref="M35:N35"/>
    <mergeCell ref="M36:N36"/>
    <mergeCell ref="M33:N33"/>
    <mergeCell ref="M34:N34"/>
    <mergeCell ref="M31:N31"/>
    <mergeCell ref="M32:N32"/>
    <mergeCell ref="I73:I81"/>
    <mergeCell ref="M55:N55"/>
    <mergeCell ref="M56:N56"/>
    <mergeCell ref="M57:N57"/>
    <mergeCell ref="M37:N37"/>
    <mergeCell ref="M38:N38"/>
    <mergeCell ref="M39:N39"/>
    <mergeCell ref="M40:N40"/>
    <mergeCell ref="M47:N47"/>
    <mergeCell ref="M45:N45"/>
    <mergeCell ref="M46:N46"/>
    <mergeCell ref="M43:N43"/>
    <mergeCell ref="M44:N44"/>
    <mergeCell ref="M54:N54"/>
    <mergeCell ref="M58:N58"/>
    <mergeCell ref="M52:N52"/>
    <mergeCell ref="M29:N29"/>
    <mergeCell ref="M30:N30"/>
    <mergeCell ref="M27:N27"/>
    <mergeCell ref="M28:N28"/>
    <mergeCell ref="B21:C21"/>
    <mergeCell ref="D21:H21"/>
    <mergeCell ref="J21:K21"/>
    <mergeCell ref="L21:P21"/>
    <mergeCell ref="M26:N26"/>
    <mergeCell ref="C25:O25"/>
    <mergeCell ref="B16:C16"/>
    <mergeCell ref="D16:H16"/>
    <mergeCell ref="J16:K16"/>
    <mergeCell ref="L16:P16"/>
    <mergeCell ref="B17:C20"/>
    <mergeCell ref="D17:H18"/>
    <mergeCell ref="J17:K20"/>
    <mergeCell ref="L17:P18"/>
    <mergeCell ref="D19:E19"/>
    <mergeCell ref="G19:H19"/>
    <mergeCell ref="L19:M19"/>
    <mergeCell ref="O19:P19"/>
    <mergeCell ref="D20:E20"/>
    <mergeCell ref="G20:H20"/>
    <mergeCell ref="L20:M20"/>
    <mergeCell ref="O20:P20"/>
    <mergeCell ref="B13:C13"/>
    <mergeCell ref="D13:H13"/>
    <mergeCell ref="J13:K13"/>
    <mergeCell ref="L13:P13"/>
    <mergeCell ref="B14:C15"/>
    <mergeCell ref="D14:H15"/>
    <mergeCell ref="J14:K15"/>
    <mergeCell ref="L14:P15"/>
    <mergeCell ref="D5:F5"/>
    <mergeCell ref="G5:M5"/>
    <mergeCell ref="D4:F4"/>
    <mergeCell ref="G4:M4"/>
    <mergeCell ref="A1:T1"/>
    <mergeCell ref="D2:F2"/>
    <mergeCell ref="G2:M2"/>
    <mergeCell ref="D3:F3"/>
    <mergeCell ref="G3:M3"/>
  </mergeCells>
  <conditionalFormatting sqref="L14:P21">
    <cfRule type="cellIs" dxfId="61" priority="19" operator="equal">
      <formula>0</formula>
    </cfRule>
  </conditionalFormatting>
  <conditionalFormatting sqref="O27:O50">
    <cfRule type="cellIs" dxfId="60" priority="18" operator="equal">
      <formula>0</formula>
    </cfRule>
  </conditionalFormatting>
  <conditionalFormatting sqref="Q39:S65 M55:O57 M54 M58 O54:O58">
    <cfRule type="expression" dxfId="59" priority="11">
      <formula>$U$30=$AI$19</formula>
    </cfRule>
    <cfRule type="expression" dxfId="58" priority="12">
      <formula>$U$30=$AI$18</formula>
    </cfRule>
  </conditionalFormatting>
  <conditionalFormatting sqref="M27:N50">
    <cfRule type="expression" dxfId="57" priority="8">
      <formula>#REF!=$AI$19</formula>
    </cfRule>
    <cfRule type="expression" dxfId="56" priority="8">
      <formula>#REF!=$AI$18</formula>
    </cfRule>
  </conditionalFormatting>
  <conditionalFormatting sqref="M27:N50">
    <cfRule type="expression" dxfId="55" priority="6">
      <formula>$U$30=$AI$19</formula>
    </cfRule>
    <cfRule type="expression" dxfId="54" priority="9">
      <formula>$U$30=$AI$18</formula>
    </cfRule>
  </conditionalFormatting>
  <conditionalFormatting sqref="M59 O59">
    <cfRule type="expression" dxfId="53" priority="5">
      <formula>$U$30=$AI$19</formula>
    </cfRule>
  </conditionalFormatting>
  <dataValidations count="3">
    <dataValidation type="list" allowBlank="1" showInputMessage="1" showErrorMessage="1" sqref="D27:D81 J27:J81" xr:uid="{CB993B65-AAA0-45E9-B2B7-B59B8D56111F}">
      <formula1>$M$27:$M$47</formula1>
    </dataValidation>
    <dataValidation type="list" allowBlank="1" showInputMessage="1" showErrorMessage="1" sqref="G6:M6" xr:uid="{F5E51424-A11E-4B3C-ACF2-2BFB67D59A32}">
      <formula1>$AH$2:$AH$34</formula1>
    </dataValidation>
    <dataValidation type="list" allowBlank="1" showInputMessage="1" showErrorMessage="1" sqref="G4:M4" xr:uid="{A2CAEDD5-5A09-4328-8B26-47A0A5AE0C48}">
      <formula1>$AJ$2:$AJ$15</formula1>
    </dataValidation>
  </dataValidations>
  <printOptions horizontalCentered="1" verticalCentered="1"/>
  <pageMargins left="0.15748031496063" right="0.27559055118110198" top="0.23622047244094499" bottom="0.23622047244094499" header="0.31496062992126" footer="0.31496062992126"/>
  <pageSetup scale="55" orientation="portrait" r:id="rId1"/>
  <headerFooter>
    <oddFooter>&amp;Cpage &amp;P of &amp;N&amp;R&amp;8 2011</oddFooter>
  </headerFooter>
  <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tabColor theme="0" tint="-0.34998626667073579"/>
  </sheetPr>
  <dimension ref="A1:AK97"/>
  <sheetViews>
    <sheetView showGridLines="0" zoomScaleNormal="100" zoomScaleSheetLayoutView="40" zoomScalePageLayoutView="40" workbookViewId="0">
      <selection sqref="A1:T1"/>
    </sheetView>
  </sheetViews>
  <sheetFormatPr baseColWidth="10" defaultColWidth="8.85546875" defaultRowHeight="18.75" x14ac:dyDescent="0.3"/>
  <cols>
    <col min="2" max="2" width="8.85546875" style="1" customWidth="1"/>
    <col min="3" max="16" width="8.85546875" customWidth="1"/>
    <col min="17" max="17" width="8.85546875" style="2" customWidth="1"/>
    <col min="18" max="19" width="8.85546875" customWidth="1"/>
    <col min="21" max="21" width="11.85546875" bestFit="1" customWidth="1"/>
    <col min="22" max="24" width="8.85546875" customWidth="1"/>
    <col min="31" max="31" width="16.42578125" bestFit="1" customWidth="1"/>
    <col min="32" max="32" width="58.28515625" bestFit="1" customWidth="1"/>
    <col min="33" max="33" width="16.42578125" bestFit="1" customWidth="1"/>
    <col min="34" max="35" width="21" bestFit="1" customWidth="1"/>
    <col min="36" max="36" width="71.5703125" bestFit="1" customWidth="1"/>
    <col min="37" max="37" width="16.42578125" bestFit="1" customWidth="1"/>
    <col min="40" max="40" width="29.5703125" customWidth="1"/>
    <col min="41" max="41" width="12.5703125" customWidth="1"/>
  </cols>
  <sheetData>
    <row r="1" spans="1:37" s="55" customFormat="1" ht="24.75" customHeight="1" thickBot="1" x14ac:dyDescent="0.35">
      <c r="A1" s="352" t="s">
        <v>150</v>
      </c>
      <c r="B1" s="352"/>
      <c r="C1" s="352"/>
      <c r="D1" s="352"/>
      <c r="E1" s="352"/>
      <c r="F1" s="352"/>
      <c r="G1" s="352"/>
      <c r="H1" s="352"/>
      <c r="I1" s="352"/>
      <c r="J1" s="352"/>
      <c r="K1" s="352"/>
      <c r="L1" s="352"/>
      <c r="M1" s="352"/>
      <c r="N1" s="352"/>
      <c r="O1" s="352"/>
      <c r="P1" s="352"/>
      <c r="Q1" s="352"/>
      <c r="R1" s="352"/>
      <c r="S1" s="352"/>
      <c r="T1" s="352"/>
    </row>
    <row r="2" spans="1:37" x14ac:dyDescent="0.3">
      <c r="A2" s="15"/>
      <c r="B2" s="69"/>
      <c r="C2" s="69"/>
      <c r="D2" s="331" t="s">
        <v>30</v>
      </c>
      <c r="E2" s="353"/>
      <c r="F2" s="353"/>
      <c r="G2" s="354"/>
      <c r="H2" s="355"/>
      <c r="I2" s="355"/>
      <c r="J2" s="355"/>
      <c r="K2" s="355"/>
      <c r="L2" s="355"/>
      <c r="M2" s="356"/>
      <c r="N2" s="37"/>
      <c r="O2" s="37"/>
      <c r="P2" s="37"/>
      <c r="AF2" s="56" t="s">
        <v>60</v>
      </c>
      <c r="AG2" s="35" t="s">
        <v>60</v>
      </c>
      <c r="AH2" s="35" t="s">
        <v>60</v>
      </c>
      <c r="AJ2" s="56" t="s">
        <v>60</v>
      </c>
      <c r="AK2" s="56" t="s">
        <v>60</v>
      </c>
    </row>
    <row r="3" spans="1:37" ht="18.75" customHeight="1" x14ac:dyDescent="0.25">
      <c r="A3" s="15"/>
      <c r="B3" s="15"/>
      <c r="C3" s="15"/>
      <c r="D3" s="315" t="s">
        <v>55</v>
      </c>
      <c r="E3" s="336"/>
      <c r="F3" s="336"/>
      <c r="G3" s="357"/>
      <c r="H3" s="358"/>
      <c r="I3" s="358"/>
      <c r="J3" s="358"/>
      <c r="K3" s="358"/>
      <c r="L3" s="358"/>
      <c r="M3" s="359"/>
      <c r="N3" s="37"/>
      <c r="O3" s="37"/>
      <c r="P3" s="37"/>
      <c r="Q3" s="42"/>
      <c r="R3" s="42"/>
      <c r="S3" s="42"/>
      <c r="T3" s="39"/>
      <c r="U3" s="39"/>
      <c r="V3" s="39"/>
      <c r="W3" s="39"/>
      <c r="AF3" s="224" t="s">
        <v>308</v>
      </c>
      <c r="AG3" s="223" t="s">
        <v>305</v>
      </c>
      <c r="AH3" s="76" t="s">
        <v>115</v>
      </c>
      <c r="AI3" s="59"/>
      <c r="AJ3" s="161" t="s">
        <v>307</v>
      </c>
      <c r="AK3" s="161" t="s">
        <v>306</v>
      </c>
    </row>
    <row r="4" spans="1:37" ht="18.75" customHeight="1" x14ac:dyDescent="0.25">
      <c r="A4" s="15"/>
      <c r="B4" s="15"/>
      <c r="C4" s="15"/>
      <c r="D4" s="350" t="s">
        <v>87</v>
      </c>
      <c r="E4" s="351"/>
      <c r="F4" s="351"/>
      <c r="G4" s="369" t="s">
        <v>60</v>
      </c>
      <c r="H4" s="370"/>
      <c r="I4" s="370"/>
      <c r="J4" s="370"/>
      <c r="K4" s="370"/>
      <c r="L4" s="370"/>
      <c r="M4" s="371"/>
      <c r="N4" s="37"/>
      <c r="O4" s="37"/>
      <c r="P4" s="37"/>
      <c r="Q4" s="42"/>
      <c r="R4" s="42"/>
      <c r="S4" s="42"/>
      <c r="T4" s="39"/>
      <c r="U4" s="39"/>
      <c r="V4" s="39"/>
      <c r="W4" s="39"/>
      <c r="AF4" s="165"/>
      <c r="AG4" s="195"/>
      <c r="AH4" s="77" t="s">
        <v>65</v>
      </c>
      <c r="AI4" s="59"/>
      <c r="AJ4" s="165"/>
      <c r="AK4" s="193"/>
    </row>
    <row r="5" spans="1:37" ht="18.75" customHeight="1" x14ac:dyDescent="0.25">
      <c r="A5" s="15"/>
      <c r="B5" s="15"/>
      <c r="C5" s="15"/>
      <c r="D5" s="315" t="s">
        <v>85</v>
      </c>
      <c r="E5" s="336"/>
      <c r="F5" s="336"/>
      <c r="G5" s="369" t="str">
        <f>VLOOKUP(G4,$AF$2:$AG$3,2,FALSE)</f>
        <v>_ _ _ _ _ _ _ _ _ _ _</v>
      </c>
      <c r="H5" s="370"/>
      <c r="I5" s="370"/>
      <c r="J5" s="370"/>
      <c r="K5" s="370"/>
      <c r="L5" s="370"/>
      <c r="M5" s="371"/>
      <c r="N5" s="37"/>
      <c r="O5" s="37"/>
      <c r="P5" s="37"/>
      <c r="Q5" s="42"/>
      <c r="R5" s="42"/>
      <c r="S5" s="42"/>
      <c r="T5" s="39"/>
      <c r="U5" s="39"/>
      <c r="V5" s="39"/>
      <c r="W5" s="39"/>
      <c r="AF5" s="165"/>
      <c r="AG5" s="195"/>
      <c r="AH5" s="77" t="s">
        <v>89</v>
      </c>
      <c r="AI5" s="59"/>
      <c r="AJ5" s="165"/>
      <c r="AK5" s="193"/>
    </row>
    <row r="6" spans="1:37" ht="18.75" customHeight="1" x14ac:dyDescent="0.25">
      <c r="A6" s="15"/>
      <c r="B6" s="15"/>
      <c r="C6" s="15"/>
      <c r="D6" s="315" t="s">
        <v>31</v>
      </c>
      <c r="E6" s="336"/>
      <c r="F6" s="336"/>
      <c r="G6" s="369" t="s">
        <v>60</v>
      </c>
      <c r="H6" s="370"/>
      <c r="I6" s="370"/>
      <c r="J6" s="370"/>
      <c r="K6" s="370"/>
      <c r="L6" s="370"/>
      <c r="M6" s="371"/>
      <c r="N6" s="37"/>
      <c r="O6" s="37"/>
      <c r="P6" s="37"/>
      <c r="Q6" s="42"/>
      <c r="R6" s="42"/>
      <c r="S6" s="42"/>
      <c r="T6" s="39"/>
      <c r="U6" s="39"/>
      <c r="V6" s="39"/>
      <c r="W6" s="39"/>
      <c r="AF6" s="165"/>
      <c r="AG6" s="221"/>
      <c r="AH6" s="77" t="s">
        <v>104</v>
      </c>
      <c r="AI6" s="59"/>
      <c r="AJ6" s="165"/>
      <c r="AK6" s="193"/>
    </row>
    <row r="7" spans="1:37" ht="18.75" customHeight="1" x14ac:dyDescent="0.25">
      <c r="A7" s="15"/>
      <c r="B7" s="15"/>
      <c r="C7" s="15"/>
      <c r="D7" s="350" t="s">
        <v>88</v>
      </c>
      <c r="E7" s="351"/>
      <c r="F7" s="351"/>
      <c r="G7" s="369" t="s">
        <v>60</v>
      </c>
      <c r="H7" s="370"/>
      <c r="I7" s="370"/>
      <c r="J7" s="370"/>
      <c r="K7" s="370"/>
      <c r="L7" s="370"/>
      <c r="M7" s="371"/>
      <c r="N7" s="37"/>
      <c r="O7" s="37"/>
      <c r="P7" s="37"/>
      <c r="Q7" s="42"/>
      <c r="R7" s="42"/>
      <c r="S7" s="42"/>
      <c r="T7" s="39"/>
      <c r="U7" s="39"/>
      <c r="V7" s="39"/>
      <c r="W7" s="39"/>
      <c r="AF7" s="222"/>
      <c r="AG7" s="161"/>
      <c r="AH7" s="77" t="s">
        <v>90</v>
      </c>
      <c r="AI7" s="59"/>
      <c r="AJ7" s="165"/>
      <c r="AK7" s="77"/>
    </row>
    <row r="8" spans="1:37" ht="18.75" customHeight="1" x14ac:dyDescent="0.25">
      <c r="A8" s="15"/>
      <c r="B8" s="15"/>
      <c r="C8" s="15"/>
      <c r="D8" s="315" t="s">
        <v>85</v>
      </c>
      <c r="E8" s="336"/>
      <c r="F8" s="336"/>
      <c r="G8" s="369" t="str">
        <f>VLOOKUP(G7,$AJ$2:$AK$3,2,FALSE)</f>
        <v>_ _ _ _ _ _ _ _ _ _ _</v>
      </c>
      <c r="H8" s="370"/>
      <c r="I8" s="370"/>
      <c r="J8" s="370"/>
      <c r="K8" s="370"/>
      <c r="L8" s="370"/>
      <c r="M8" s="371"/>
      <c r="N8" s="37"/>
      <c r="O8" s="37"/>
      <c r="P8" s="37"/>
      <c r="Q8" s="42"/>
      <c r="R8" s="42"/>
      <c r="S8" s="42"/>
      <c r="T8" s="39"/>
      <c r="U8" s="39"/>
      <c r="V8" s="39"/>
      <c r="W8" s="39"/>
      <c r="AF8" s="77"/>
      <c r="AG8" s="77"/>
      <c r="AH8" s="77" t="s">
        <v>114</v>
      </c>
      <c r="AI8" s="59"/>
    </row>
    <row r="9" spans="1:37" ht="18.75" customHeight="1" x14ac:dyDescent="0.25">
      <c r="A9" s="15"/>
      <c r="B9" s="15"/>
      <c r="C9" s="15"/>
      <c r="D9" s="315" t="s">
        <v>31</v>
      </c>
      <c r="E9" s="336"/>
      <c r="F9" s="336"/>
      <c r="G9" s="369" t="s">
        <v>60</v>
      </c>
      <c r="H9" s="370"/>
      <c r="I9" s="370"/>
      <c r="J9" s="370"/>
      <c r="K9" s="370"/>
      <c r="L9" s="370"/>
      <c r="M9" s="371"/>
      <c r="N9" s="37"/>
      <c r="O9" s="37"/>
      <c r="P9" s="37"/>
      <c r="Q9" s="42"/>
      <c r="R9" s="42"/>
      <c r="S9" s="42"/>
      <c r="T9" s="39"/>
      <c r="U9" s="39"/>
      <c r="V9" s="39"/>
      <c r="W9" s="39"/>
      <c r="AH9" s="77" t="s">
        <v>105</v>
      </c>
      <c r="AI9" s="59"/>
      <c r="AJ9" s="161"/>
    </row>
    <row r="10" spans="1:37" ht="18.75" customHeight="1" thickBot="1" x14ac:dyDescent="0.3">
      <c r="A10" s="15"/>
      <c r="B10" s="15"/>
      <c r="C10" s="15"/>
      <c r="D10" s="291" t="s">
        <v>86</v>
      </c>
      <c r="E10" s="340"/>
      <c r="F10" s="340"/>
      <c r="G10" s="412"/>
      <c r="H10" s="413"/>
      <c r="I10" s="413"/>
      <c r="J10" s="413"/>
      <c r="K10" s="413"/>
      <c r="L10" s="413"/>
      <c r="M10" s="414"/>
      <c r="N10" s="37"/>
      <c r="O10" s="37"/>
      <c r="P10" s="37"/>
      <c r="Q10" s="42"/>
      <c r="R10" s="42"/>
      <c r="S10" s="42"/>
      <c r="T10" s="40"/>
      <c r="U10" s="39"/>
      <c r="V10" s="39"/>
      <c r="W10" s="39"/>
      <c r="AF10" s="77"/>
      <c r="AG10" s="77"/>
      <c r="AH10" s="77" t="s">
        <v>91</v>
      </c>
      <c r="AI10" s="59"/>
      <c r="AJ10" s="162"/>
      <c r="AK10" s="70"/>
    </row>
    <row r="11" spans="1:37" ht="18.75" customHeight="1" x14ac:dyDescent="0.25">
      <c r="A11" s="15"/>
      <c r="B11" s="15"/>
      <c r="C11" s="15"/>
      <c r="D11" s="15"/>
      <c r="E11" s="15"/>
      <c r="F11" s="36"/>
      <c r="G11" s="439"/>
      <c r="H11" s="440"/>
      <c r="I11" s="440"/>
      <c r="J11" s="440"/>
      <c r="K11" s="440"/>
      <c r="L11" s="440"/>
      <c r="M11" s="441"/>
      <c r="N11" s="37"/>
      <c r="O11" s="37"/>
      <c r="P11" s="37"/>
      <c r="Q11" s="41"/>
      <c r="R11" s="39"/>
      <c r="S11" s="39"/>
      <c r="T11" s="39"/>
      <c r="U11" s="39"/>
      <c r="V11" s="39"/>
      <c r="W11" s="39"/>
      <c r="AF11" s="77"/>
      <c r="AG11" s="77"/>
      <c r="AH11" s="77" t="s">
        <v>106</v>
      </c>
      <c r="AI11" s="59"/>
      <c r="AJ11" s="162"/>
      <c r="AK11" s="70"/>
    </row>
    <row r="12" spans="1:37" ht="18.75" customHeight="1" thickBot="1" x14ac:dyDescent="0.3">
      <c r="A12" s="15"/>
      <c r="B12" s="15"/>
      <c r="C12" s="15"/>
      <c r="D12" s="15"/>
      <c r="E12" s="15"/>
      <c r="F12" s="15"/>
      <c r="G12" s="415"/>
      <c r="H12" s="416"/>
      <c r="I12" s="416"/>
      <c r="J12" s="416"/>
      <c r="K12" s="416"/>
      <c r="L12" s="416"/>
      <c r="M12" s="417"/>
      <c r="N12" s="37"/>
      <c r="O12" s="37"/>
      <c r="P12" s="37"/>
      <c r="Q12" s="41"/>
      <c r="R12" s="42"/>
      <c r="S12" s="46"/>
      <c r="T12" s="46"/>
      <c r="U12" s="46"/>
      <c r="V12" s="46"/>
      <c r="W12" s="46"/>
      <c r="AF12" s="77"/>
      <c r="AG12" s="77"/>
      <c r="AH12" s="77" t="s">
        <v>107</v>
      </c>
      <c r="AI12" s="59"/>
      <c r="AJ12" s="162"/>
      <c r="AK12" s="70"/>
    </row>
    <row r="13" spans="1:37" ht="18.75" customHeight="1" thickBot="1" x14ac:dyDescent="0.3">
      <c r="A13" s="15"/>
      <c r="B13" s="15"/>
      <c r="C13" s="15"/>
      <c r="D13" s="15"/>
      <c r="E13" s="15"/>
      <c r="F13" s="15"/>
      <c r="G13" s="15"/>
      <c r="H13" s="15"/>
      <c r="I13" s="15"/>
      <c r="J13" s="15"/>
      <c r="K13" s="15"/>
      <c r="L13" s="15"/>
      <c r="M13" s="37"/>
      <c r="N13" s="37"/>
      <c r="O13" s="37"/>
      <c r="P13" s="37"/>
      <c r="Q13" s="41"/>
      <c r="R13" s="42"/>
      <c r="S13" s="47"/>
      <c r="T13" s="47"/>
      <c r="U13" s="47"/>
      <c r="V13" s="47"/>
      <c r="W13" s="47"/>
      <c r="AF13" s="77"/>
      <c r="AG13" s="77"/>
      <c r="AH13" s="77" t="s">
        <v>108</v>
      </c>
      <c r="AJ13" s="162"/>
      <c r="AK13" s="70"/>
    </row>
    <row r="14" spans="1:37" ht="18.75" customHeight="1" x14ac:dyDescent="0.3">
      <c r="A14" s="15"/>
      <c r="B14" s="331" t="s">
        <v>44</v>
      </c>
      <c r="C14" s="332"/>
      <c r="D14" s="372"/>
      <c r="E14" s="373"/>
      <c r="F14" s="373"/>
      <c r="G14" s="373"/>
      <c r="H14" s="374"/>
      <c r="I14" s="37"/>
      <c r="J14" s="331" t="s">
        <v>54</v>
      </c>
      <c r="K14" s="332"/>
      <c r="L14" s="372"/>
      <c r="M14" s="373"/>
      <c r="N14" s="373"/>
      <c r="O14" s="373"/>
      <c r="P14" s="374"/>
      <c r="Q14" s="43"/>
      <c r="R14" s="42"/>
      <c r="S14" s="47"/>
      <c r="T14" s="47"/>
      <c r="U14" s="47"/>
      <c r="V14" s="47"/>
      <c r="W14" s="47"/>
      <c r="AF14" s="77"/>
      <c r="AG14" s="77"/>
      <c r="AH14" s="77" t="s">
        <v>109</v>
      </c>
      <c r="AI14" s="59"/>
      <c r="AJ14" s="162"/>
      <c r="AK14" s="70"/>
    </row>
    <row r="15" spans="1:37" ht="18.75" customHeight="1" x14ac:dyDescent="0.25">
      <c r="A15" s="15"/>
      <c r="B15" s="319" t="s">
        <v>43</v>
      </c>
      <c r="C15" s="320"/>
      <c r="D15" s="384"/>
      <c r="E15" s="385"/>
      <c r="F15" s="385"/>
      <c r="G15" s="385"/>
      <c r="H15" s="386"/>
      <c r="I15" s="37"/>
      <c r="J15" s="319" t="s">
        <v>53</v>
      </c>
      <c r="K15" s="320"/>
      <c r="L15" s="384">
        <f>D15</f>
        <v>0</v>
      </c>
      <c r="M15" s="385"/>
      <c r="N15" s="385"/>
      <c r="O15" s="385"/>
      <c r="P15" s="386"/>
      <c r="Q15" s="41"/>
      <c r="R15" s="42"/>
      <c r="S15" s="46"/>
      <c r="T15" s="46"/>
      <c r="U15" s="46"/>
      <c r="V15" s="46"/>
      <c r="W15" s="46"/>
      <c r="AH15" s="77" t="s">
        <v>69</v>
      </c>
      <c r="AI15" s="59"/>
      <c r="AJ15" s="161"/>
    </row>
    <row r="16" spans="1:37" ht="18.75" customHeight="1" x14ac:dyDescent="0.25">
      <c r="A16" s="15"/>
      <c r="B16" s="323"/>
      <c r="C16" s="324"/>
      <c r="D16" s="387"/>
      <c r="E16" s="388"/>
      <c r="F16" s="388"/>
      <c r="G16" s="388"/>
      <c r="H16" s="389"/>
      <c r="I16" s="38"/>
      <c r="J16" s="323"/>
      <c r="K16" s="324"/>
      <c r="L16" s="387"/>
      <c r="M16" s="388"/>
      <c r="N16" s="388"/>
      <c r="O16" s="388"/>
      <c r="P16" s="389"/>
      <c r="Q16" s="41"/>
      <c r="R16" s="42"/>
      <c r="S16" s="47"/>
      <c r="T16" s="47"/>
      <c r="U16" s="47"/>
      <c r="V16" s="47"/>
      <c r="W16" s="47"/>
      <c r="AF16" s="165"/>
      <c r="AG16" s="165"/>
      <c r="AH16" s="77" t="s">
        <v>71</v>
      </c>
      <c r="AI16" s="59"/>
      <c r="AJ16" s="161"/>
    </row>
    <row r="17" spans="1:37" ht="18.75" customHeight="1" x14ac:dyDescent="0.25">
      <c r="A17" s="15"/>
      <c r="B17" s="315" t="s">
        <v>45</v>
      </c>
      <c r="C17" s="316"/>
      <c r="D17" s="390"/>
      <c r="E17" s="391"/>
      <c r="F17" s="391"/>
      <c r="G17" s="391"/>
      <c r="H17" s="392"/>
      <c r="I17" s="37"/>
      <c r="J17" s="315" t="s">
        <v>45</v>
      </c>
      <c r="K17" s="316"/>
      <c r="L17" s="390">
        <f>D17</f>
        <v>0</v>
      </c>
      <c r="M17" s="391"/>
      <c r="N17" s="391"/>
      <c r="O17" s="391"/>
      <c r="P17" s="392"/>
      <c r="Q17" s="41"/>
      <c r="R17" s="42"/>
      <c r="S17" s="47"/>
      <c r="T17" s="47"/>
      <c r="U17" s="47"/>
      <c r="V17" s="47"/>
      <c r="W17" s="47"/>
      <c r="AF17" s="165"/>
      <c r="AG17" s="165"/>
      <c r="AH17" s="77" t="s">
        <v>92</v>
      </c>
      <c r="AI17" s="59">
        <v>1</v>
      </c>
      <c r="AJ17" s="161"/>
    </row>
    <row r="18" spans="1:37" ht="18.75" customHeight="1" x14ac:dyDescent="0.25">
      <c r="A18" s="15"/>
      <c r="B18" s="319" t="s">
        <v>52</v>
      </c>
      <c r="C18" s="320"/>
      <c r="D18" s="384"/>
      <c r="E18" s="385"/>
      <c r="F18" s="385"/>
      <c r="G18" s="385"/>
      <c r="H18" s="386"/>
      <c r="I18" s="37"/>
      <c r="J18" s="319" t="s">
        <v>51</v>
      </c>
      <c r="K18" s="320"/>
      <c r="L18" s="384">
        <f>D18</f>
        <v>0</v>
      </c>
      <c r="M18" s="385"/>
      <c r="N18" s="385"/>
      <c r="O18" s="385"/>
      <c r="P18" s="386"/>
      <c r="Q18" s="41"/>
      <c r="R18" s="42"/>
      <c r="S18" s="48"/>
      <c r="T18" s="48"/>
      <c r="U18" s="48"/>
      <c r="V18" s="44"/>
      <c r="W18" s="44"/>
      <c r="AF18" s="165"/>
      <c r="AG18" s="165"/>
      <c r="AH18" s="77" t="s">
        <v>93</v>
      </c>
      <c r="AI18" s="59">
        <v>2</v>
      </c>
      <c r="AJ18" s="162"/>
      <c r="AK18" s="61"/>
    </row>
    <row r="19" spans="1:37" ht="18.75" customHeight="1" x14ac:dyDescent="0.25">
      <c r="A19" s="15"/>
      <c r="B19" s="321"/>
      <c r="C19" s="322"/>
      <c r="D19" s="387"/>
      <c r="E19" s="388"/>
      <c r="F19" s="388"/>
      <c r="G19" s="388"/>
      <c r="H19" s="389"/>
      <c r="I19" s="37"/>
      <c r="J19" s="321"/>
      <c r="K19" s="322"/>
      <c r="L19" s="387"/>
      <c r="M19" s="388"/>
      <c r="N19" s="388"/>
      <c r="O19" s="388"/>
      <c r="P19" s="389"/>
      <c r="Q19" s="41"/>
      <c r="R19" s="42"/>
      <c r="S19" s="46"/>
      <c r="T19" s="46"/>
      <c r="U19" s="46"/>
      <c r="V19" s="45"/>
      <c r="W19" s="45"/>
      <c r="AF19" s="165"/>
      <c r="AG19" s="165"/>
      <c r="AH19" s="77" t="s">
        <v>110</v>
      </c>
      <c r="AI19" s="59">
        <v>3</v>
      </c>
      <c r="AJ19" s="162"/>
      <c r="AK19" s="61"/>
    </row>
    <row r="20" spans="1:37" ht="18.75" customHeight="1" x14ac:dyDescent="0.25">
      <c r="A20" s="15"/>
      <c r="B20" s="321"/>
      <c r="C20" s="322"/>
      <c r="D20" s="304" t="s">
        <v>48</v>
      </c>
      <c r="E20" s="305"/>
      <c r="F20" s="20" t="s">
        <v>49</v>
      </c>
      <c r="G20" s="304" t="s">
        <v>50</v>
      </c>
      <c r="H20" s="306"/>
      <c r="I20" s="37"/>
      <c r="J20" s="321"/>
      <c r="K20" s="322"/>
      <c r="L20" s="304" t="s">
        <v>48</v>
      </c>
      <c r="M20" s="305"/>
      <c r="N20" s="20" t="s">
        <v>49</v>
      </c>
      <c r="O20" s="304" t="s">
        <v>50</v>
      </c>
      <c r="P20" s="306"/>
      <c r="Q20" s="41"/>
      <c r="R20" s="42"/>
      <c r="S20" s="46"/>
      <c r="T20" s="46"/>
      <c r="U20" s="46"/>
      <c r="V20" s="46"/>
      <c r="W20" s="46"/>
      <c r="AF20" s="165"/>
      <c r="AG20" s="165"/>
      <c r="AH20" s="77" t="s">
        <v>94</v>
      </c>
      <c r="AI20" s="76" t="s">
        <v>126</v>
      </c>
      <c r="AJ20" s="60"/>
      <c r="AK20" s="61"/>
    </row>
    <row r="21" spans="1:37" ht="18.75" customHeight="1" thickBot="1" x14ac:dyDescent="0.3">
      <c r="A21" s="15"/>
      <c r="B21" s="323"/>
      <c r="C21" s="324"/>
      <c r="D21" s="390"/>
      <c r="E21" s="394"/>
      <c r="F21" s="21"/>
      <c r="G21" s="395"/>
      <c r="H21" s="396"/>
      <c r="I21" s="37"/>
      <c r="J21" s="296"/>
      <c r="K21" s="297"/>
      <c r="L21" s="397">
        <f>D21</f>
        <v>0</v>
      </c>
      <c r="M21" s="398"/>
      <c r="N21" s="78">
        <f>F21</f>
        <v>0</v>
      </c>
      <c r="O21" s="399">
        <f>G21</f>
        <v>0</v>
      </c>
      <c r="P21" s="400"/>
      <c r="Q21" s="19"/>
      <c r="R21" s="12"/>
      <c r="Y21" s="15"/>
      <c r="Z21" s="15"/>
      <c r="AF21" s="165"/>
      <c r="AG21" s="165"/>
      <c r="AH21" s="77" t="s">
        <v>95</v>
      </c>
      <c r="AI21" s="59" t="s">
        <v>129</v>
      </c>
      <c r="AJ21" s="60"/>
      <c r="AK21" s="61"/>
    </row>
    <row r="22" spans="1:37" ht="18.75" customHeight="1" thickBot="1" x14ac:dyDescent="0.3">
      <c r="A22" s="15"/>
      <c r="B22" s="291" t="s">
        <v>47</v>
      </c>
      <c r="C22" s="292"/>
      <c r="D22" s="401"/>
      <c r="E22" s="402"/>
      <c r="F22" s="402"/>
      <c r="G22" s="402"/>
      <c r="H22" s="403"/>
      <c r="I22" s="37"/>
      <c r="J22" s="296" t="s">
        <v>46</v>
      </c>
      <c r="K22" s="297"/>
      <c r="L22" s="364">
        <f>D22</f>
        <v>0</v>
      </c>
      <c r="M22" s="365"/>
      <c r="N22" s="365"/>
      <c r="O22" s="365"/>
      <c r="P22" s="366"/>
      <c r="Q22" s="19"/>
      <c r="R22" s="12"/>
      <c r="Y22" s="15"/>
      <c r="Z22" s="15"/>
      <c r="AF22" s="165"/>
      <c r="AG22" s="165"/>
      <c r="AH22" s="77" t="s">
        <v>96</v>
      </c>
      <c r="AI22" s="59" t="s">
        <v>118</v>
      </c>
      <c r="AJ22" s="60"/>
      <c r="AK22" s="61"/>
    </row>
    <row r="23" spans="1:37" ht="18.75" customHeight="1" x14ac:dyDescent="0.3">
      <c r="L23" s="213"/>
      <c r="M23" s="213"/>
      <c r="N23" s="213"/>
      <c r="O23" s="213"/>
      <c r="P23" s="213"/>
      <c r="R23" s="51"/>
      <c r="S23" s="51"/>
      <c r="T23" s="15"/>
      <c r="U23" s="15"/>
      <c r="V23" s="15"/>
      <c r="W23" s="15"/>
      <c r="X23" s="15"/>
      <c r="Y23" s="15"/>
      <c r="Z23" s="15"/>
      <c r="AF23" s="165"/>
      <c r="AG23" s="165"/>
      <c r="AH23" s="77" t="s">
        <v>111</v>
      </c>
      <c r="AI23" s="59"/>
      <c r="AJ23" s="60"/>
      <c r="AK23" s="61"/>
    </row>
    <row r="24" spans="1:37" ht="18.75" customHeight="1" x14ac:dyDescent="0.25">
      <c r="N24" s="49"/>
      <c r="P24" s="15"/>
      <c r="Q24" s="13" t="s">
        <v>32</v>
      </c>
      <c r="R24" s="51"/>
      <c r="S24" s="52"/>
      <c r="T24" s="15"/>
      <c r="Y24" s="15"/>
      <c r="Z24" s="15"/>
      <c r="AF24" s="165"/>
      <c r="AG24" s="165"/>
      <c r="AH24" s="77" t="s">
        <v>97</v>
      </c>
      <c r="AI24" s="59"/>
      <c r="AJ24" s="63"/>
      <c r="AK24" s="64"/>
    </row>
    <row r="25" spans="1:37" s="3" customFormat="1" ht="18.75" customHeight="1" x14ac:dyDescent="0.35">
      <c r="B25" s="50"/>
      <c r="C25" s="50"/>
      <c r="D25" s="50"/>
      <c r="E25" s="50"/>
      <c r="F25" s="50"/>
      <c r="G25" s="50"/>
      <c r="H25" s="50"/>
      <c r="I25" s="50"/>
      <c r="J25" s="50"/>
      <c r="K25" s="50"/>
      <c r="L25" s="50"/>
      <c r="M25" s="50"/>
      <c r="N25" s="50"/>
      <c r="O25"/>
      <c r="P25" s="15"/>
      <c r="Q25" s="14" t="s">
        <v>33</v>
      </c>
      <c r="R25" s="52"/>
      <c r="S25" s="52"/>
      <c r="T25" s="15"/>
      <c r="Y25" s="15"/>
      <c r="Z25" s="15"/>
      <c r="AA25"/>
      <c r="AF25" s="165"/>
      <c r="AG25" s="165"/>
      <c r="AH25" s="77" t="s">
        <v>98</v>
      </c>
      <c r="AI25" s="59"/>
      <c r="AJ25" s="60"/>
      <c r="AK25" s="61"/>
    </row>
    <row r="26" spans="1:37" s="6" customFormat="1" ht="18.75" customHeight="1" x14ac:dyDescent="0.45">
      <c r="A26" s="301" t="s">
        <v>151</v>
      </c>
      <c r="B26" s="301"/>
      <c r="C26" s="301"/>
      <c r="D26" s="301"/>
      <c r="E26" s="301"/>
      <c r="F26" s="301"/>
      <c r="G26" s="301"/>
      <c r="H26" s="301"/>
      <c r="I26" s="301"/>
      <c r="J26" s="301"/>
      <c r="K26" s="301"/>
      <c r="L26" s="301"/>
      <c r="M26" s="301"/>
      <c r="N26" s="301"/>
      <c r="O26" s="301"/>
      <c r="P26" s="16"/>
      <c r="Q26" s="16"/>
      <c r="R26" s="16"/>
      <c r="S26" s="16"/>
      <c r="T26" s="92"/>
      <c r="U26" s="89"/>
      <c r="V26" s="89"/>
      <c r="W26" s="89"/>
      <c r="X26" s="89"/>
      <c r="Y26" s="92"/>
      <c r="Z26" s="92"/>
      <c r="AA26" s="92"/>
      <c r="AF26" s="165"/>
      <c r="AG26" s="165"/>
      <c r="AH26" s="77" t="s">
        <v>112</v>
      </c>
      <c r="AI26" s="59"/>
      <c r="AJ26" s="67"/>
      <c r="AK26" s="68"/>
    </row>
    <row r="27" spans="1:37" s="6" customFormat="1" ht="18.75" customHeight="1" x14ac:dyDescent="0.45">
      <c r="A27" s="54" t="s">
        <v>0</v>
      </c>
      <c r="B27" s="302" t="s">
        <v>1</v>
      </c>
      <c r="C27" s="302"/>
      <c r="D27" s="54" t="s">
        <v>2</v>
      </c>
      <c r="E27" s="54" t="s">
        <v>3</v>
      </c>
      <c r="G27" s="80" t="s">
        <v>0</v>
      </c>
      <c r="H27" s="302" t="s">
        <v>1</v>
      </c>
      <c r="I27" s="302"/>
      <c r="J27" s="54" t="s">
        <v>2</v>
      </c>
      <c r="K27" s="54" t="s">
        <v>3</v>
      </c>
      <c r="M27" s="303" t="s">
        <v>2</v>
      </c>
      <c r="N27" s="303"/>
      <c r="O27" s="74" t="s">
        <v>3</v>
      </c>
      <c r="P27" s="16"/>
      <c r="Q27" s="112" t="s">
        <v>123</v>
      </c>
      <c r="R27" s="113"/>
      <c r="S27" s="113"/>
      <c r="T27" s="92"/>
      <c r="U27" s="14" t="s">
        <v>124</v>
      </c>
      <c r="V27" s="14" t="s">
        <v>125</v>
      </c>
      <c r="W27" s="89"/>
      <c r="X27" s="89"/>
      <c r="Y27" s="92"/>
      <c r="Z27" s="92"/>
      <c r="AA27" s="92"/>
      <c r="AF27" s="165"/>
      <c r="AG27" s="165"/>
      <c r="AH27" s="77" t="s">
        <v>99</v>
      </c>
      <c r="AI27" s="59"/>
      <c r="AJ27" s="60"/>
      <c r="AK27" s="61"/>
    </row>
    <row r="28" spans="1:37" s="6" customFormat="1" ht="15" customHeight="1" x14ac:dyDescent="0.45">
      <c r="A28" s="75">
        <v>0</v>
      </c>
      <c r="B28" s="404"/>
      <c r="C28" s="405"/>
      <c r="D28" s="82"/>
      <c r="E28" s="73" t="str">
        <f t="shared" ref="E28:E82" si="0">IF(D28&lt;&gt;"",1,"")</f>
        <v/>
      </c>
      <c r="G28" s="75">
        <v>54</v>
      </c>
      <c r="H28" s="404"/>
      <c r="I28" s="405"/>
      <c r="J28" s="82"/>
      <c r="K28" s="73" t="str">
        <f t="shared" ref="K28:K82" si="1">IF(J28&lt;&gt;"",1,"")</f>
        <v/>
      </c>
      <c r="M28" s="281" t="s">
        <v>4</v>
      </c>
      <c r="N28" s="282"/>
      <c r="O28" s="83">
        <f>SUMIFS($E$28:$E$82,$D$28:$D$82,M28)+SUMIFS($K$28:$K$82,$J$28:$J$82,M28)</f>
        <v>0</v>
      </c>
      <c r="P28" s="16"/>
      <c r="Q28" s="93"/>
      <c r="R28" s="94"/>
      <c r="S28" s="95"/>
      <c r="T28" s="96"/>
      <c r="U28" s="90">
        <v>0</v>
      </c>
      <c r="V28" s="14">
        <f>IF(U28,1,0)</f>
        <v>0</v>
      </c>
      <c r="W28" s="89"/>
      <c r="X28" s="89"/>
      <c r="Y28" s="92"/>
      <c r="Z28" s="16"/>
      <c r="AA28" s="16"/>
      <c r="AB28" s="16"/>
      <c r="AC28" s="16"/>
      <c r="AD28" s="16"/>
      <c r="AF28" s="165"/>
      <c r="AG28" s="165"/>
      <c r="AH28" s="77" t="s">
        <v>100</v>
      </c>
      <c r="AI28" s="59"/>
      <c r="AJ28" s="65"/>
      <c r="AK28" s="66"/>
    </row>
    <row r="29" spans="1:37" s="6" customFormat="1" ht="15" customHeight="1" x14ac:dyDescent="0.45">
      <c r="A29" s="75" t="s">
        <v>117</v>
      </c>
      <c r="B29" s="404"/>
      <c r="C29" s="405"/>
      <c r="D29" s="82"/>
      <c r="E29" s="73" t="str">
        <f t="shared" si="0"/>
        <v/>
      </c>
      <c r="G29" s="75">
        <v>55</v>
      </c>
      <c r="H29" s="404"/>
      <c r="I29" s="405"/>
      <c r="J29" s="82"/>
      <c r="K29" s="73" t="str">
        <f t="shared" si="1"/>
        <v/>
      </c>
      <c r="M29" s="281" t="s">
        <v>16</v>
      </c>
      <c r="N29" s="282"/>
      <c r="O29" s="133">
        <f t="shared" ref="O29:O45" si="2">SUMIFS($E$28:$E$82,$D$28:$D$82,M29)+SUMIFS($K$28:$K$82,$J$28:$J$82,M29)</f>
        <v>0</v>
      </c>
      <c r="P29" s="16"/>
      <c r="Q29" s="93"/>
      <c r="R29" s="422"/>
      <c r="S29" s="422"/>
      <c r="T29" s="422"/>
      <c r="U29" s="90" t="b">
        <v>0</v>
      </c>
      <c r="V29" s="14">
        <f>IF(U29,1,0)</f>
        <v>0</v>
      </c>
      <c r="W29" s="89"/>
      <c r="X29" s="89"/>
      <c r="Y29" s="92"/>
      <c r="Z29" s="16"/>
      <c r="AA29" s="16"/>
      <c r="AB29" s="16"/>
      <c r="AC29" s="16"/>
      <c r="AD29" s="16"/>
      <c r="AF29" s="57"/>
      <c r="AG29" s="58"/>
      <c r="AH29" s="77" t="s">
        <v>113</v>
      </c>
      <c r="AI29" s="59"/>
      <c r="AJ29" s="60"/>
      <c r="AK29" s="61"/>
    </row>
    <row r="30" spans="1:37" s="7" customFormat="1" ht="15" customHeight="1" x14ac:dyDescent="0.45">
      <c r="A30" s="75">
        <v>1</v>
      </c>
      <c r="B30" s="404"/>
      <c r="C30" s="405"/>
      <c r="D30" s="82"/>
      <c r="E30" s="73" t="str">
        <f t="shared" si="0"/>
        <v/>
      </c>
      <c r="G30" s="75">
        <v>56</v>
      </c>
      <c r="H30" s="404"/>
      <c r="I30" s="405"/>
      <c r="J30" s="82"/>
      <c r="K30" s="73" t="str">
        <f t="shared" si="1"/>
        <v/>
      </c>
      <c r="M30" s="281" t="s">
        <v>17</v>
      </c>
      <c r="N30" s="282"/>
      <c r="O30" s="133">
        <f t="shared" si="2"/>
        <v>0</v>
      </c>
      <c r="P30" s="17"/>
      <c r="Q30" s="93"/>
      <c r="R30" s="422"/>
      <c r="S30" s="422"/>
      <c r="T30" s="422"/>
      <c r="U30" s="90">
        <v>1</v>
      </c>
      <c r="V30" s="14">
        <f>IF(U30,1,0)</f>
        <v>1</v>
      </c>
      <c r="W30" s="91"/>
      <c r="X30" s="91"/>
      <c r="Y30" s="92"/>
      <c r="Z30" s="17"/>
      <c r="AA30" s="17"/>
      <c r="AB30" s="17"/>
      <c r="AC30" s="17"/>
      <c r="AD30" s="17"/>
      <c r="AF30" s="68"/>
      <c r="AG30" s="68"/>
      <c r="AH30" s="77" t="s">
        <v>76</v>
      </c>
      <c r="AI30" s="59"/>
      <c r="AJ30" s="60"/>
      <c r="AK30" s="61"/>
    </row>
    <row r="31" spans="1:37" s="7" customFormat="1" ht="15" customHeight="1" x14ac:dyDescent="0.45">
      <c r="A31" s="75">
        <v>2</v>
      </c>
      <c r="B31" s="404"/>
      <c r="C31" s="405"/>
      <c r="D31" s="82"/>
      <c r="E31" s="73" t="str">
        <f t="shared" si="0"/>
        <v/>
      </c>
      <c r="G31" s="75">
        <v>57</v>
      </c>
      <c r="H31" s="404"/>
      <c r="I31" s="405"/>
      <c r="J31" s="82"/>
      <c r="K31" s="73" t="str">
        <f t="shared" si="1"/>
        <v/>
      </c>
      <c r="M31" s="281" t="s">
        <v>5</v>
      </c>
      <c r="N31" s="282"/>
      <c r="O31" s="133">
        <f t="shared" si="2"/>
        <v>0</v>
      </c>
      <c r="Q31" s="117"/>
      <c r="R31" s="117"/>
      <c r="S31" s="117"/>
      <c r="T31" s="117"/>
      <c r="U31" s="90"/>
      <c r="V31" s="14"/>
      <c r="W31" s="91"/>
      <c r="X31" s="91"/>
      <c r="Y31" s="92"/>
      <c r="Z31" s="17"/>
      <c r="AA31" s="17"/>
      <c r="AB31" s="17"/>
      <c r="AC31" s="17"/>
      <c r="AD31" s="17"/>
      <c r="AF31" s="68"/>
      <c r="AG31" s="68"/>
      <c r="AH31" s="77" t="s">
        <v>101</v>
      </c>
      <c r="AI31" s="59"/>
      <c r="AJ31" s="68"/>
      <c r="AK31" s="68"/>
    </row>
    <row r="32" spans="1:37" s="7" customFormat="1" ht="15" customHeight="1" x14ac:dyDescent="0.45">
      <c r="A32" s="75">
        <v>3</v>
      </c>
      <c r="B32" s="404"/>
      <c r="C32" s="405"/>
      <c r="D32" s="82"/>
      <c r="E32" s="73" t="str">
        <f t="shared" si="0"/>
        <v/>
      </c>
      <c r="G32" s="75">
        <v>58</v>
      </c>
      <c r="H32" s="404"/>
      <c r="I32" s="405"/>
      <c r="J32" s="82"/>
      <c r="K32" s="73" t="str">
        <f t="shared" si="1"/>
        <v/>
      </c>
      <c r="M32" s="281" t="s">
        <v>18</v>
      </c>
      <c r="N32" s="282"/>
      <c r="O32" s="133">
        <f t="shared" si="2"/>
        <v>0</v>
      </c>
      <c r="P32" s="288" t="str">
        <f>IF(U30=AI19,AI21,AI22)</f>
        <v xml:space="preserve"> </v>
      </c>
      <c r="Q32" s="442"/>
      <c r="R32" s="442"/>
      <c r="S32" s="442"/>
      <c r="T32" s="442"/>
      <c r="U32" s="90"/>
      <c r="V32" s="14"/>
      <c r="W32" s="91"/>
      <c r="X32" s="91"/>
      <c r="Y32" s="92"/>
      <c r="Z32" s="17"/>
      <c r="AA32" s="17"/>
      <c r="AB32" s="17"/>
      <c r="AC32" s="17"/>
      <c r="AD32" s="17"/>
      <c r="AE32" s="17"/>
      <c r="AF32" s="68"/>
      <c r="AG32" s="68"/>
      <c r="AH32" s="77" t="s">
        <v>102</v>
      </c>
      <c r="AI32" s="59"/>
      <c r="AJ32" s="68"/>
      <c r="AK32" s="68"/>
    </row>
    <row r="33" spans="1:37" s="7" customFormat="1" ht="15" customHeight="1" x14ac:dyDescent="0.45">
      <c r="A33" s="75">
        <v>4</v>
      </c>
      <c r="B33" s="404"/>
      <c r="C33" s="405"/>
      <c r="D33" s="82"/>
      <c r="E33" s="73" t="str">
        <f t="shared" si="0"/>
        <v/>
      </c>
      <c r="G33" s="75">
        <v>59</v>
      </c>
      <c r="H33" s="404"/>
      <c r="I33" s="405"/>
      <c r="J33" s="82"/>
      <c r="K33" s="73" t="str">
        <f t="shared" si="1"/>
        <v/>
      </c>
      <c r="M33" s="281" t="s">
        <v>19</v>
      </c>
      <c r="N33" s="282"/>
      <c r="O33" s="133">
        <f t="shared" si="2"/>
        <v>0</v>
      </c>
      <c r="P33" s="288"/>
      <c r="Q33" s="442"/>
      <c r="R33" s="442"/>
      <c r="S33" s="442"/>
      <c r="T33" s="442"/>
      <c r="U33" s="17"/>
      <c r="V33" s="17"/>
      <c r="W33" s="17"/>
      <c r="X33" s="17"/>
      <c r="Y33" s="92"/>
      <c r="Z33" s="17"/>
      <c r="AA33" s="17"/>
      <c r="AB33" s="17"/>
      <c r="AC33" s="17"/>
      <c r="AD33" s="17"/>
      <c r="AE33" s="17"/>
      <c r="AF33" s="17"/>
      <c r="AG33" s="17"/>
      <c r="AH33" s="77" t="s">
        <v>82</v>
      </c>
      <c r="AI33" s="17"/>
      <c r="AJ33" s="68"/>
      <c r="AK33" s="68"/>
    </row>
    <row r="34" spans="1:37" s="7" customFormat="1" ht="15" customHeight="1" x14ac:dyDescent="0.45">
      <c r="A34" s="75">
        <v>5</v>
      </c>
      <c r="B34" s="404"/>
      <c r="C34" s="405"/>
      <c r="D34" s="82"/>
      <c r="E34" s="73" t="str">
        <f t="shared" si="0"/>
        <v/>
      </c>
      <c r="G34" s="75">
        <v>60</v>
      </c>
      <c r="H34" s="404"/>
      <c r="I34" s="405"/>
      <c r="J34" s="82"/>
      <c r="K34" s="73" t="str">
        <f t="shared" si="1"/>
        <v/>
      </c>
      <c r="M34" s="281" t="s">
        <v>6</v>
      </c>
      <c r="N34" s="282"/>
      <c r="O34" s="133">
        <f t="shared" si="2"/>
        <v>0</v>
      </c>
      <c r="P34" s="114"/>
      <c r="Q34" s="115"/>
      <c r="R34" s="115"/>
      <c r="S34" s="115"/>
      <c r="T34" s="115"/>
      <c r="U34" s="17"/>
      <c r="V34" s="17"/>
      <c r="W34" s="17"/>
      <c r="X34" s="17"/>
      <c r="Y34" s="92"/>
      <c r="Z34" s="17"/>
      <c r="AA34" s="17"/>
      <c r="AB34" s="17"/>
      <c r="AC34" s="17"/>
      <c r="AD34" s="17"/>
      <c r="AE34" s="17"/>
      <c r="AF34" s="17"/>
      <c r="AG34" s="17"/>
      <c r="AH34" s="77" t="s">
        <v>103</v>
      </c>
      <c r="AI34" s="17"/>
      <c r="AJ34" s="17"/>
    </row>
    <row r="35" spans="1:37" s="7" customFormat="1" ht="15" customHeight="1" x14ac:dyDescent="0.45">
      <c r="A35" s="75">
        <v>6</v>
      </c>
      <c r="B35" s="404"/>
      <c r="C35" s="405"/>
      <c r="D35" s="82"/>
      <c r="E35" s="73" t="str">
        <f t="shared" si="0"/>
        <v/>
      </c>
      <c r="G35" s="75">
        <v>61</v>
      </c>
      <c r="H35" s="404"/>
      <c r="I35" s="405"/>
      <c r="J35" s="82"/>
      <c r="K35" s="73" t="str">
        <f t="shared" si="1"/>
        <v/>
      </c>
      <c r="M35" s="281" t="s">
        <v>20</v>
      </c>
      <c r="N35" s="282"/>
      <c r="O35" s="133">
        <f t="shared" si="2"/>
        <v>0</v>
      </c>
      <c r="P35" s="427" t="str">
        <f>IF($U$30=$AI$17,AI20,AI22)</f>
        <v>Please fill out below quantities</v>
      </c>
      <c r="Q35" s="428"/>
      <c r="R35" s="428"/>
      <c r="S35" s="428"/>
      <c r="T35" s="122"/>
      <c r="U35" s="17"/>
      <c r="V35" s="17"/>
      <c r="W35" s="17"/>
      <c r="X35" s="17"/>
      <c r="Y35" s="17"/>
      <c r="Z35" s="17"/>
      <c r="AA35" s="17"/>
      <c r="AB35" s="17"/>
      <c r="AC35" s="17"/>
      <c r="AD35" s="17"/>
      <c r="AE35" s="17"/>
      <c r="AF35" s="17"/>
      <c r="AG35" s="17"/>
      <c r="AH35" s="77"/>
      <c r="AI35" s="17"/>
      <c r="AJ35" s="17"/>
    </row>
    <row r="36" spans="1:37" s="7" customFormat="1" ht="15" customHeight="1" x14ac:dyDescent="0.45">
      <c r="A36" s="75">
        <v>7</v>
      </c>
      <c r="B36" s="404"/>
      <c r="C36" s="405"/>
      <c r="D36" s="82"/>
      <c r="E36" s="73" t="str">
        <f t="shared" si="0"/>
        <v/>
      </c>
      <c r="G36" s="75">
        <v>62</v>
      </c>
      <c r="H36" s="404"/>
      <c r="I36" s="405"/>
      <c r="J36" s="82"/>
      <c r="K36" s="73" t="str">
        <f t="shared" si="1"/>
        <v/>
      </c>
      <c r="M36" s="281" t="s">
        <v>21</v>
      </c>
      <c r="N36" s="282"/>
      <c r="O36" s="133">
        <f t="shared" si="2"/>
        <v>0</v>
      </c>
      <c r="P36" s="17"/>
      <c r="Q36" s="116"/>
      <c r="R36" s="116"/>
      <c r="S36" s="116"/>
      <c r="T36" s="116"/>
      <c r="U36" s="17"/>
      <c r="V36" s="17"/>
      <c r="W36" s="17"/>
      <c r="X36" s="17"/>
      <c r="Y36" s="17"/>
      <c r="Z36" s="17"/>
      <c r="AA36" s="17"/>
      <c r="AB36" s="17"/>
      <c r="AC36" s="17"/>
      <c r="AD36" s="17"/>
      <c r="AE36" s="17"/>
      <c r="AF36" s="17"/>
      <c r="AG36" s="17"/>
      <c r="AH36" s="77"/>
      <c r="AI36" s="17"/>
      <c r="AJ36" s="17"/>
    </row>
    <row r="37" spans="1:37" s="7" customFormat="1" ht="15" customHeight="1" x14ac:dyDescent="0.45">
      <c r="A37" s="75">
        <v>8</v>
      </c>
      <c r="B37" s="404"/>
      <c r="C37" s="405"/>
      <c r="D37" s="82"/>
      <c r="E37" s="73" t="str">
        <f t="shared" si="0"/>
        <v/>
      </c>
      <c r="G37" s="75">
        <v>63</v>
      </c>
      <c r="H37" s="404"/>
      <c r="I37" s="405"/>
      <c r="J37" s="82"/>
      <c r="K37" s="73" t="str">
        <f t="shared" si="1"/>
        <v/>
      </c>
      <c r="M37" s="281" t="s">
        <v>7</v>
      </c>
      <c r="N37" s="282"/>
      <c r="O37" s="133">
        <f t="shared" si="2"/>
        <v>0</v>
      </c>
      <c r="Q37" s="287" t="s">
        <v>34</v>
      </c>
      <c r="R37" s="287"/>
      <c r="S37" s="287"/>
      <c r="T37" s="107"/>
      <c r="U37" s="17"/>
      <c r="V37" s="17"/>
      <c r="W37" s="17"/>
      <c r="X37" s="17"/>
      <c r="Y37" s="17"/>
      <c r="Z37" s="17"/>
      <c r="AA37" s="17"/>
      <c r="AB37" s="17"/>
      <c r="AC37" s="17"/>
      <c r="AD37" s="17"/>
      <c r="AE37" s="17"/>
      <c r="AF37" s="17"/>
      <c r="AG37" s="17"/>
      <c r="AH37" s="77"/>
      <c r="AI37" s="17"/>
      <c r="AJ37" s="17"/>
    </row>
    <row r="38" spans="1:37" s="7" customFormat="1" ht="15" customHeight="1" x14ac:dyDescent="0.45">
      <c r="A38" s="75">
        <v>9</v>
      </c>
      <c r="B38" s="404"/>
      <c r="C38" s="405"/>
      <c r="D38" s="82"/>
      <c r="E38" s="73" t="str">
        <f t="shared" si="0"/>
        <v/>
      </c>
      <c r="G38" s="75">
        <v>64</v>
      </c>
      <c r="H38" s="404"/>
      <c r="I38" s="405"/>
      <c r="J38" s="82"/>
      <c r="K38" s="73" t="str">
        <f t="shared" si="1"/>
        <v/>
      </c>
      <c r="M38" s="281" t="s">
        <v>22</v>
      </c>
      <c r="N38" s="282"/>
      <c r="O38" s="133">
        <f t="shared" si="2"/>
        <v>0</v>
      </c>
      <c r="Q38" s="283" t="s">
        <v>2</v>
      </c>
      <c r="R38" s="284"/>
      <c r="S38" s="105" t="s">
        <v>3</v>
      </c>
      <c r="T38" s="107"/>
      <c r="Z38" s="17"/>
      <c r="AA38" s="17"/>
      <c r="AB38" s="17"/>
      <c r="AC38" s="17"/>
      <c r="AD38" s="17"/>
      <c r="AE38" s="17"/>
      <c r="AF38" s="16"/>
      <c r="AG38" s="16"/>
      <c r="AH38" s="77"/>
      <c r="AI38" s="17"/>
      <c r="AJ38" s="17"/>
    </row>
    <row r="39" spans="1:37" s="7" customFormat="1" ht="15" customHeight="1" x14ac:dyDescent="0.45">
      <c r="A39" s="75">
        <v>10</v>
      </c>
      <c r="B39" s="404"/>
      <c r="C39" s="405"/>
      <c r="D39" s="82"/>
      <c r="E39" s="73" t="str">
        <f t="shared" si="0"/>
        <v/>
      </c>
      <c r="G39" s="75">
        <v>65</v>
      </c>
      <c r="H39" s="404"/>
      <c r="I39" s="405"/>
      <c r="J39" s="82"/>
      <c r="K39" s="73" t="str">
        <f t="shared" si="1"/>
        <v/>
      </c>
      <c r="M39" s="281" t="s">
        <v>23</v>
      </c>
      <c r="N39" s="282"/>
      <c r="O39" s="133">
        <f t="shared" si="2"/>
        <v>0</v>
      </c>
      <c r="Q39" s="271" t="s">
        <v>4</v>
      </c>
      <c r="R39" s="272"/>
      <c r="S39" s="79"/>
      <c r="Z39" s="17"/>
      <c r="AA39" s="17"/>
      <c r="AB39" s="17"/>
      <c r="AC39" s="17"/>
      <c r="AD39" s="17"/>
      <c r="AE39" s="17"/>
      <c r="AF39" s="16"/>
      <c r="AG39" s="16"/>
      <c r="AH39" s="77"/>
      <c r="AI39" s="17"/>
      <c r="AJ39" s="16"/>
      <c r="AK39" s="6"/>
    </row>
    <row r="40" spans="1:37" s="6" customFormat="1" ht="15" customHeight="1" x14ac:dyDescent="0.45">
      <c r="A40" s="75">
        <v>11</v>
      </c>
      <c r="B40" s="404"/>
      <c r="C40" s="405"/>
      <c r="D40" s="82"/>
      <c r="E40" s="73" t="str">
        <f t="shared" si="0"/>
        <v/>
      </c>
      <c r="G40" s="75">
        <v>66</v>
      </c>
      <c r="H40" s="404"/>
      <c r="I40" s="405"/>
      <c r="J40" s="82"/>
      <c r="K40" s="73" t="str">
        <f t="shared" si="1"/>
        <v/>
      </c>
      <c r="M40" s="281" t="s">
        <v>8</v>
      </c>
      <c r="N40" s="282"/>
      <c r="O40" s="133">
        <f t="shared" si="2"/>
        <v>0</v>
      </c>
      <c r="Q40" s="271" t="s">
        <v>36</v>
      </c>
      <c r="R40" s="272"/>
      <c r="S40" s="79"/>
      <c r="T40" s="7"/>
      <c r="Z40" s="16"/>
      <c r="AA40" s="16"/>
      <c r="AB40" s="16"/>
      <c r="AC40" s="16"/>
      <c r="AD40" s="16"/>
      <c r="AE40" s="16"/>
      <c r="AF40" s="16"/>
      <c r="AG40" s="16"/>
      <c r="AH40" s="77"/>
      <c r="AI40" s="16"/>
      <c r="AJ40" s="16"/>
    </row>
    <row r="41" spans="1:37" s="6" customFormat="1" ht="15" customHeight="1" x14ac:dyDescent="0.45">
      <c r="A41" s="75">
        <v>12</v>
      </c>
      <c r="B41" s="404"/>
      <c r="C41" s="405"/>
      <c r="D41" s="82"/>
      <c r="E41" s="73" t="str">
        <f t="shared" si="0"/>
        <v/>
      </c>
      <c r="G41" s="75">
        <v>67</v>
      </c>
      <c r="H41" s="404"/>
      <c r="I41" s="405"/>
      <c r="J41" s="82"/>
      <c r="K41" s="73" t="str">
        <f t="shared" si="1"/>
        <v/>
      </c>
      <c r="M41" s="281" t="s">
        <v>24</v>
      </c>
      <c r="N41" s="282"/>
      <c r="O41" s="133">
        <f t="shared" si="2"/>
        <v>0</v>
      </c>
      <c r="Q41" s="271" t="s">
        <v>16</v>
      </c>
      <c r="R41" s="272"/>
      <c r="S41" s="79"/>
      <c r="Z41" s="16"/>
      <c r="AA41" s="16"/>
      <c r="AB41" s="16"/>
      <c r="AC41" s="16"/>
      <c r="AD41" s="16"/>
      <c r="AE41" s="16"/>
      <c r="AF41" s="16"/>
      <c r="AG41" s="16"/>
      <c r="AH41" s="77"/>
      <c r="AI41" s="16"/>
      <c r="AJ41" s="16"/>
    </row>
    <row r="42" spans="1:37" s="6" customFormat="1" ht="15" customHeight="1" x14ac:dyDescent="0.45">
      <c r="A42" s="75">
        <v>13</v>
      </c>
      <c r="B42" s="404"/>
      <c r="C42" s="405"/>
      <c r="D42" s="82"/>
      <c r="E42" s="73" t="str">
        <f t="shared" si="0"/>
        <v/>
      </c>
      <c r="G42" s="75">
        <v>68</v>
      </c>
      <c r="H42" s="404"/>
      <c r="I42" s="405"/>
      <c r="J42" s="82"/>
      <c r="K42" s="73" t="str">
        <f t="shared" si="1"/>
        <v/>
      </c>
      <c r="M42" s="281" t="s">
        <v>25</v>
      </c>
      <c r="N42" s="282"/>
      <c r="O42" s="133">
        <f t="shared" si="2"/>
        <v>0</v>
      </c>
      <c r="Q42" s="271" t="s">
        <v>17</v>
      </c>
      <c r="R42" s="272"/>
      <c r="S42" s="79"/>
      <c r="Z42" s="16"/>
      <c r="AA42" s="16"/>
      <c r="AB42" s="16"/>
      <c r="AC42" s="16"/>
      <c r="AD42" s="16"/>
      <c r="AE42" s="16"/>
      <c r="AF42" s="16"/>
      <c r="AG42" s="16"/>
      <c r="AH42" s="77"/>
      <c r="AI42" s="16"/>
      <c r="AJ42" s="16"/>
    </row>
    <row r="43" spans="1:37" s="6" customFormat="1" ht="15" customHeight="1" x14ac:dyDescent="0.45">
      <c r="A43" s="75">
        <v>14</v>
      </c>
      <c r="B43" s="404"/>
      <c r="C43" s="405"/>
      <c r="D43" s="82"/>
      <c r="E43" s="73" t="str">
        <f t="shared" si="0"/>
        <v/>
      </c>
      <c r="G43" s="75">
        <v>69</v>
      </c>
      <c r="H43" s="404"/>
      <c r="I43" s="405"/>
      <c r="J43" s="82"/>
      <c r="K43" s="73" t="str">
        <f t="shared" si="1"/>
        <v/>
      </c>
      <c r="M43" s="281" t="s">
        <v>9</v>
      </c>
      <c r="N43" s="282"/>
      <c r="O43" s="133">
        <f t="shared" si="2"/>
        <v>0</v>
      </c>
      <c r="Q43" s="271" t="s">
        <v>5</v>
      </c>
      <c r="R43" s="272"/>
      <c r="S43" s="79"/>
      <c r="Z43" s="16"/>
      <c r="AA43" s="16"/>
      <c r="AB43" s="16"/>
      <c r="AC43" s="16"/>
      <c r="AD43" s="16"/>
      <c r="AE43" s="16"/>
      <c r="AF43" s="16"/>
      <c r="AG43" s="16"/>
      <c r="AH43" s="77"/>
      <c r="AI43" s="16"/>
      <c r="AJ43" s="16"/>
    </row>
    <row r="44" spans="1:37" s="6" customFormat="1" ht="15" customHeight="1" x14ac:dyDescent="0.45">
      <c r="A44" s="75">
        <v>15</v>
      </c>
      <c r="B44" s="404"/>
      <c r="C44" s="405"/>
      <c r="D44" s="82"/>
      <c r="E44" s="73" t="str">
        <f t="shared" si="0"/>
        <v/>
      </c>
      <c r="G44" s="75">
        <v>70</v>
      </c>
      <c r="H44" s="404"/>
      <c r="I44" s="405"/>
      <c r="J44" s="82"/>
      <c r="K44" s="73" t="str">
        <f t="shared" si="1"/>
        <v/>
      </c>
      <c r="M44" s="281" t="s">
        <v>26</v>
      </c>
      <c r="N44" s="282"/>
      <c r="O44" s="133">
        <f t="shared" si="2"/>
        <v>0</v>
      </c>
      <c r="Q44" s="271" t="s">
        <v>37</v>
      </c>
      <c r="R44" s="272"/>
      <c r="S44" s="79"/>
      <c r="Z44" s="16"/>
      <c r="AA44" s="16"/>
      <c r="AB44" s="16"/>
      <c r="AC44" s="16"/>
      <c r="AD44" s="16"/>
      <c r="AE44" s="16"/>
      <c r="AF44" s="16"/>
      <c r="AG44" s="16"/>
      <c r="AH44" s="77"/>
      <c r="AI44" s="16"/>
      <c r="AJ44" s="16"/>
    </row>
    <row r="45" spans="1:37" s="6" customFormat="1" ht="15" customHeight="1" x14ac:dyDescent="0.45">
      <c r="A45" s="75">
        <v>16</v>
      </c>
      <c r="B45" s="404"/>
      <c r="C45" s="405"/>
      <c r="D45" s="82"/>
      <c r="E45" s="73" t="str">
        <f t="shared" si="0"/>
        <v/>
      </c>
      <c r="G45" s="75">
        <v>71</v>
      </c>
      <c r="H45" s="404"/>
      <c r="I45" s="405"/>
      <c r="J45" s="82"/>
      <c r="K45" s="73" t="str">
        <f t="shared" si="1"/>
        <v/>
      </c>
      <c r="M45" s="281" t="s">
        <v>27</v>
      </c>
      <c r="N45" s="282"/>
      <c r="O45" s="133">
        <f t="shared" si="2"/>
        <v>0</v>
      </c>
      <c r="Q45" s="271" t="s">
        <v>18</v>
      </c>
      <c r="R45" s="272"/>
      <c r="S45" s="79"/>
      <c r="Z45" s="16"/>
      <c r="AA45" s="16"/>
      <c r="AB45" s="16"/>
      <c r="AC45" s="16"/>
      <c r="AD45" s="16"/>
      <c r="AE45" s="16"/>
      <c r="AF45" s="18"/>
      <c r="AG45" s="18"/>
      <c r="AH45" s="77"/>
      <c r="AI45" s="16"/>
      <c r="AJ45" s="16"/>
    </row>
    <row r="46" spans="1:37" s="6" customFormat="1" ht="15" customHeight="1" x14ac:dyDescent="0.45">
      <c r="A46" s="75">
        <v>17</v>
      </c>
      <c r="B46" s="404"/>
      <c r="C46" s="405"/>
      <c r="D46" s="82"/>
      <c r="E46" s="73" t="str">
        <f t="shared" si="0"/>
        <v/>
      </c>
      <c r="G46" s="75">
        <v>72</v>
      </c>
      <c r="H46" s="404"/>
      <c r="I46" s="405"/>
      <c r="J46" s="82"/>
      <c r="K46" s="73" t="str">
        <f t="shared" si="1"/>
        <v/>
      </c>
      <c r="Q46" s="271" t="s">
        <v>19</v>
      </c>
      <c r="R46" s="272"/>
      <c r="S46" s="79"/>
      <c r="Z46" s="16"/>
      <c r="AA46" s="16"/>
      <c r="AB46" s="16"/>
      <c r="AC46" s="16"/>
      <c r="AD46" s="16"/>
      <c r="AE46" s="16"/>
      <c r="AF46" s="9"/>
      <c r="AG46" s="9"/>
      <c r="AH46" s="77"/>
      <c r="AI46" s="16"/>
      <c r="AJ46" s="18"/>
      <c r="AK46" s="9"/>
    </row>
    <row r="47" spans="1:37" s="9" customFormat="1" ht="15" customHeight="1" x14ac:dyDescent="0.45">
      <c r="A47" s="75">
        <v>18</v>
      </c>
      <c r="B47" s="404"/>
      <c r="C47" s="405"/>
      <c r="D47" s="82"/>
      <c r="E47" s="73" t="str">
        <f t="shared" si="0"/>
        <v/>
      </c>
      <c r="G47" s="75">
        <v>73</v>
      </c>
      <c r="H47" s="404"/>
      <c r="I47" s="405"/>
      <c r="J47" s="82"/>
      <c r="K47" s="73" t="str">
        <f t="shared" si="1"/>
        <v/>
      </c>
      <c r="M47" s="6"/>
      <c r="N47" s="6"/>
      <c r="O47" s="6"/>
      <c r="Q47" s="271" t="s">
        <v>6</v>
      </c>
      <c r="R47" s="272"/>
      <c r="S47" s="79"/>
      <c r="T47" s="6"/>
      <c r="Z47" s="18"/>
      <c r="AA47" s="18"/>
      <c r="AB47" s="18"/>
      <c r="AC47" s="18"/>
      <c r="AD47" s="18"/>
      <c r="AE47" s="18"/>
      <c r="AI47" s="18"/>
    </row>
    <row r="48" spans="1:37" s="9" customFormat="1" ht="15" customHeight="1" x14ac:dyDescent="0.45">
      <c r="A48" s="75">
        <v>19</v>
      </c>
      <c r="B48" s="404"/>
      <c r="C48" s="405"/>
      <c r="D48" s="82"/>
      <c r="E48" s="73" t="str">
        <f t="shared" si="0"/>
        <v/>
      </c>
      <c r="G48" s="75">
        <v>74</v>
      </c>
      <c r="H48" s="404"/>
      <c r="I48" s="405"/>
      <c r="J48" s="82"/>
      <c r="K48" s="73" t="str">
        <f t="shared" si="1"/>
        <v/>
      </c>
      <c r="M48" s="269" t="s">
        <v>10</v>
      </c>
      <c r="N48" s="270"/>
      <c r="O48" s="72">
        <f>SUM(O28:O45)</f>
        <v>0</v>
      </c>
      <c r="Q48" s="271" t="s">
        <v>38</v>
      </c>
      <c r="R48" s="272"/>
      <c r="S48" s="79"/>
      <c r="AF48" s="6"/>
      <c r="AG48" s="6"/>
    </row>
    <row r="49" spans="1:37" s="9" customFormat="1" ht="15" customHeight="1" x14ac:dyDescent="0.45">
      <c r="A49" s="75">
        <v>20</v>
      </c>
      <c r="B49" s="404"/>
      <c r="C49" s="405"/>
      <c r="D49" s="82"/>
      <c r="E49" s="73" t="str">
        <f t="shared" si="0"/>
        <v/>
      </c>
      <c r="G49" s="75">
        <v>75</v>
      </c>
      <c r="H49" s="404"/>
      <c r="I49" s="405"/>
      <c r="J49" s="82"/>
      <c r="K49" s="73" t="str">
        <f t="shared" si="1"/>
        <v/>
      </c>
      <c r="M49" s="6"/>
      <c r="N49" s="6"/>
      <c r="O49" s="6"/>
      <c r="Q49" s="271" t="s">
        <v>20</v>
      </c>
      <c r="R49" s="272"/>
      <c r="S49" s="79"/>
      <c r="AF49" s="6"/>
      <c r="AG49" s="6"/>
      <c r="AJ49" s="6"/>
      <c r="AK49" s="6"/>
    </row>
    <row r="50" spans="1:37" s="6" customFormat="1" ht="15" customHeight="1" x14ac:dyDescent="0.45">
      <c r="A50" s="75">
        <v>21</v>
      </c>
      <c r="B50" s="404"/>
      <c r="C50" s="405"/>
      <c r="D50" s="82"/>
      <c r="E50" s="73" t="str">
        <f t="shared" si="0"/>
        <v/>
      </c>
      <c r="G50" s="75">
        <v>76</v>
      </c>
      <c r="H50" s="404"/>
      <c r="I50" s="405"/>
      <c r="J50" s="82"/>
      <c r="K50" s="73" t="str">
        <f t="shared" si="1"/>
        <v/>
      </c>
      <c r="M50" s="267" t="s">
        <v>11</v>
      </c>
      <c r="N50" s="268"/>
      <c r="O50" s="134">
        <f>O28+O31+O34+O37+O40+O43</f>
        <v>0</v>
      </c>
      <c r="Q50" s="271" t="s">
        <v>21</v>
      </c>
      <c r="R50" s="272"/>
      <c r="S50" s="79"/>
      <c r="T50" s="9"/>
    </row>
    <row r="51" spans="1:37" s="6" customFormat="1" ht="15" customHeight="1" x14ac:dyDescent="0.45">
      <c r="A51" s="75">
        <v>22</v>
      </c>
      <c r="B51" s="404"/>
      <c r="C51" s="405"/>
      <c r="D51" s="82"/>
      <c r="E51" s="73" t="str">
        <f t="shared" si="0"/>
        <v/>
      </c>
      <c r="G51" s="75">
        <v>77</v>
      </c>
      <c r="H51" s="404"/>
      <c r="I51" s="405"/>
      <c r="J51" s="82"/>
      <c r="K51" s="73" t="str">
        <f t="shared" si="1"/>
        <v/>
      </c>
      <c r="M51" s="267" t="s">
        <v>12</v>
      </c>
      <c r="N51" s="268"/>
      <c r="O51" s="134">
        <f>O29+O32+O35+O38+O41+O44</f>
        <v>0</v>
      </c>
      <c r="Q51" s="271" t="s">
        <v>7</v>
      </c>
      <c r="R51" s="272"/>
      <c r="S51" s="79"/>
    </row>
    <row r="52" spans="1:37" s="6" customFormat="1" ht="15" customHeight="1" x14ac:dyDescent="0.45">
      <c r="A52" s="75">
        <v>23</v>
      </c>
      <c r="B52" s="404"/>
      <c r="C52" s="405"/>
      <c r="D52" s="82"/>
      <c r="E52" s="73" t="str">
        <f t="shared" si="0"/>
        <v/>
      </c>
      <c r="G52" s="75">
        <v>78</v>
      </c>
      <c r="H52" s="404"/>
      <c r="I52" s="405"/>
      <c r="J52" s="82"/>
      <c r="K52" s="73" t="str">
        <f t="shared" si="1"/>
        <v/>
      </c>
      <c r="M52" s="267" t="s">
        <v>13</v>
      </c>
      <c r="N52" s="268"/>
      <c r="O52" s="134">
        <f>O30+O33+O36+O39+O42+O45</f>
        <v>0</v>
      </c>
      <c r="Q52" s="271" t="s">
        <v>39</v>
      </c>
      <c r="R52" s="272"/>
      <c r="S52" s="79"/>
    </row>
    <row r="53" spans="1:37" s="6" customFormat="1" ht="15" customHeight="1" x14ac:dyDescent="0.45">
      <c r="A53" s="75">
        <v>24</v>
      </c>
      <c r="B53" s="404"/>
      <c r="C53" s="405"/>
      <c r="D53" s="82"/>
      <c r="E53" s="73" t="str">
        <f t="shared" si="0"/>
        <v/>
      </c>
      <c r="G53" s="75">
        <v>79</v>
      </c>
      <c r="H53" s="404"/>
      <c r="I53" s="405"/>
      <c r="J53" s="82"/>
      <c r="K53" s="73" t="str">
        <f t="shared" si="1"/>
        <v/>
      </c>
      <c r="M53" s="265" t="s">
        <v>14</v>
      </c>
      <c r="N53" s="266"/>
      <c r="O53" s="160">
        <f>SUM(O50:O52)</f>
        <v>0</v>
      </c>
      <c r="Q53" s="271" t="s">
        <v>22</v>
      </c>
      <c r="R53" s="272"/>
      <c r="S53" s="79"/>
    </row>
    <row r="54" spans="1:37" s="6" customFormat="1" ht="15" customHeight="1" x14ac:dyDescent="0.45">
      <c r="A54" s="75">
        <v>25</v>
      </c>
      <c r="B54" s="404"/>
      <c r="C54" s="405"/>
      <c r="D54" s="82"/>
      <c r="E54" s="73" t="str">
        <f t="shared" si="0"/>
        <v/>
      </c>
      <c r="G54" s="75">
        <v>80</v>
      </c>
      <c r="H54" s="404"/>
      <c r="I54" s="405"/>
      <c r="J54" s="82"/>
      <c r="K54" s="73" t="str">
        <f t="shared" si="1"/>
        <v/>
      </c>
      <c r="M54" s="275" t="s">
        <v>15</v>
      </c>
      <c r="N54" s="276"/>
      <c r="O54" s="423">
        <f>COUNTA(B28:C82)+COUNTA(H28:I82)</f>
        <v>0</v>
      </c>
      <c r="Q54" s="271" t="s">
        <v>23</v>
      </c>
      <c r="R54" s="272"/>
      <c r="S54" s="79"/>
    </row>
    <row r="55" spans="1:37" s="6" customFormat="1" ht="15" customHeight="1" x14ac:dyDescent="0.45">
      <c r="A55" s="75">
        <v>26</v>
      </c>
      <c r="B55" s="404"/>
      <c r="C55" s="405"/>
      <c r="D55" s="82"/>
      <c r="E55" s="73" t="str">
        <f t="shared" si="0"/>
        <v/>
      </c>
      <c r="G55" s="75">
        <v>81</v>
      </c>
      <c r="H55" s="404"/>
      <c r="I55" s="405"/>
      <c r="J55" s="82"/>
      <c r="K55" s="73" t="str">
        <f t="shared" si="1"/>
        <v/>
      </c>
      <c r="M55" s="277"/>
      <c r="N55" s="278"/>
      <c r="O55" s="424"/>
      <c r="Q55" s="271" t="s">
        <v>8</v>
      </c>
      <c r="R55" s="272"/>
      <c r="S55" s="79"/>
    </row>
    <row r="56" spans="1:37" s="6" customFormat="1" ht="15" customHeight="1" x14ac:dyDescent="0.45">
      <c r="A56" s="75">
        <v>27</v>
      </c>
      <c r="B56" s="404"/>
      <c r="C56" s="405"/>
      <c r="D56" s="82"/>
      <c r="E56" s="73" t="str">
        <f t="shared" si="0"/>
        <v/>
      </c>
      <c r="G56" s="75">
        <v>82</v>
      </c>
      <c r="H56" s="404"/>
      <c r="I56" s="405"/>
      <c r="J56" s="82"/>
      <c r="K56" s="73" t="str">
        <f t="shared" si="1"/>
        <v/>
      </c>
      <c r="M56" s="273" t="s">
        <v>28</v>
      </c>
      <c r="N56" s="273"/>
      <c r="O56" s="393">
        <f>SUM(K74:K82)</f>
        <v>0</v>
      </c>
      <c r="Q56" s="271" t="s">
        <v>40</v>
      </c>
      <c r="R56" s="272"/>
      <c r="S56" s="79"/>
    </row>
    <row r="57" spans="1:37" s="6" customFormat="1" ht="15" customHeight="1" x14ac:dyDescent="0.45">
      <c r="A57" s="75">
        <v>28</v>
      </c>
      <c r="B57" s="404"/>
      <c r="C57" s="405"/>
      <c r="D57" s="82"/>
      <c r="E57" s="73" t="str">
        <f t="shared" si="0"/>
        <v/>
      </c>
      <c r="G57" s="75">
        <v>83</v>
      </c>
      <c r="H57" s="404"/>
      <c r="I57" s="405"/>
      <c r="J57" s="82"/>
      <c r="K57" s="73" t="str">
        <f t="shared" si="1"/>
        <v/>
      </c>
      <c r="M57" s="273"/>
      <c r="N57" s="273"/>
      <c r="O57" s="393"/>
      <c r="Q57" s="271" t="s">
        <v>24</v>
      </c>
      <c r="R57" s="272"/>
      <c r="S57" s="79"/>
    </row>
    <row r="58" spans="1:37" s="6" customFormat="1" ht="15" customHeight="1" x14ac:dyDescent="0.45">
      <c r="A58" s="75">
        <v>29</v>
      </c>
      <c r="B58" s="404"/>
      <c r="C58" s="405"/>
      <c r="D58" s="82"/>
      <c r="E58" s="73" t="str">
        <f t="shared" si="0"/>
        <v/>
      </c>
      <c r="G58" s="75">
        <v>84</v>
      </c>
      <c r="H58" s="404"/>
      <c r="I58" s="405"/>
      <c r="J58" s="82"/>
      <c r="K58" s="73" t="str">
        <f t="shared" si="1"/>
        <v/>
      </c>
      <c r="Q58" s="271" t="s">
        <v>9</v>
      </c>
      <c r="R58" s="272"/>
      <c r="S58" s="79"/>
    </row>
    <row r="59" spans="1:37" s="6" customFormat="1" ht="15" customHeight="1" x14ac:dyDescent="0.45">
      <c r="A59" s="75">
        <v>30</v>
      </c>
      <c r="B59" s="404"/>
      <c r="C59" s="405"/>
      <c r="D59" s="82"/>
      <c r="E59" s="73" t="str">
        <f t="shared" si="0"/>
        <v/>
      </c>
      <c r="G59" s="75">
        <v>85</v>
      </c>
      <c r="H59" s="404"/>
      <c r="I59" s="405"/>
      <c r="J59" s="82"/>
      <c r="K59" s="73" t="str">
        <f t="shared" si="1"/>
        <v/>
      </c>
      <c r="Q59" s="271" t="s">
        <v>41</v>
      </c>
      <c r="R59" s="272"/>
      <c r="S59" s="79"/>
    </row>
    <row r="60" spans="1:37" s="6" customFormat="1" ht="15" customHeight="1" x14ac:dyDescent="0.45">
      <c r="A60" s="75">
        <v>31</v>
      </c>
      <c r="B60" s="404"/>
      <c r="C60" s="405"/>
      <c r="D60" s="82"/>
      <c r="E60" s="73" t="str">
        <f t="shared" si="0"/>
        <v/>
      </c>
      <c r="G60" s="75">
        <v>86</v>
      </c>
      <c r="H60" s="404"/>
      <c r="I60" s="405"/>
      <c r="J60" s="82"/>
      <c r="K60" s="73" t="str">
        <f t="shared" si="1"/>
        <v/>
      </c>
      <c r="P60" s="8"/>
      <c r="Q60" s="271" t="s">
        <v>26</v>
      </c>
      <c r="R60" s="272"/>
      <c r="S60" s="79"/>
    </row>
    <row r="61" spans="1:37" s="6" customFormat="1" ht="15" customHeight="1" x14ac:dyDescent="0.45">
      <c r="A61" s="75">
        <v>32</v>
      </c>
      <c r="B61" s="404"/>
      <c r="C61" s="405"/>
      <c r="D61" s="82"/>
      <c r="E61" s="73" t="str">
        <f t="shared" si="0"/>
        <v/>
      </c>
      <c r="G61" s="75">
        <v>87</v>
      </c>
      <c r="H61" s="404"/>
      <c r="I61" s="405"/>
      <c r="J61" s="82"/>
      <c r="K61" s="73" t="str">
        <f t="shared" si="1"/>
        <v/>
      </c>
      <c r="L61" s="22"/>
      <c r="P61" s="8"/>
      <c r="Q61" s="271" t="s">
        <v>27</v>
      </c>
      <c r="R61" s="272"/>
      <c r="S61" s="79"/>
    </row>
    <row r="62" spans="1:37" s="6" customFormat="1" ht="15" customHeight="1" x14ac:dyDescent="0.45">
      <c r="A62" s="75">
        <v>33</v>
      </c>
      <c r="B62" s="404"/>
      <c r="C62" s="405"/>
      <c r="D62" s="82"/>
      <c r="E62" s="73" t="str">
        <f t="shared" si="0"/>
        <v/>
      </c>
      <c r="G62" s="75">
        <v>88</v>
      </c>
      <c r="H62" s="404"/>
      <c r="I62" s="405"/>
      <c r="J62" s="82"/>
      <c r="K62" s="73" t="str">
        <f t="shared" si="1"/>
        <v/>
      </c>
    </row>
    <row r="63" spans="1:37" s="6" customFormat="1" ht="15" customHeight="1" x14ac:dyDescent="0.45">
      <c r="A63" s="75">
        <v>34</v>
      </c>
      <c r="B63" s="404"/>
      <c r="C63" s="405"/>
      <c r="D63" s="82"/>
      <c r="E63" s="73" t="str">
        <f t="shared" si="0"/>
        <v/>
      </c>
      <c r="G63" s="75">
        <v>89</v>
      </c>
      <c r="H63" s="404"/>
      <c r="I63" s="405"/>
      <c r="J63" s="82"/>
      <c r="K63" s="73" t="str">
        <f t="shared" si="1"/>
        <v/>
      </c>
      <c r="Q63" s="269" t="s">
        <v>10</v>
      </c>
      <c r="R63" s="270"/>
      <c r="S63" s="72">
        <f>SUM(S39:S62)</f>
        <v>0</v>
      </c>
    </row>
    <row r="64" spans="1:37" s="6" customFormat="1" ht="15" customHeight="1" x14ac:dyDescent="0.45">
      <c r="A64" s="75">
        <v>35</v>
      </c>
      <c r="B64" s="404"/>
      <c r="C64" s="405"/>
      <c r="D64" s="82"/>
      <c r="E64" s="73" t="str">
        <f t="shared" si="0"/>
        <v/>
      </c>
      <c r="G64" s="75">
        <v>90</v>
      </c>
      <c r="H64" s="404"/>
      <c r="I64" s="405"/>
      <c r="J64" s="82"/>
      <c r="K64" s="73" t="str">
        <f t="shared" si="1"/>
        <v/>
      </c>
      <c r="O64" s="53"/>
      <c r="Q64" s="1"/>
      <c r="R64" s="1"/>
    </row>
    <row r="65" spans="1:37" s="6" customFormat="1" ht="15" customHeight="1" x14ac:dyDescent="0.45">
      <c r="A65" s="75">
        <v>36</v>
      </c>
      <c r="B65" s="404"/>
      <c r="C65" s="405"/>
      <c r="D65" s="82"/>
      <c r="E65" s="73" t="str">
        <f t="shared" si="0"/>
        <v/>
      </c>
      <c r="G65" s="75">
        <v>91</v>
      </c>
      <c r="H65" s="404"/>
      <c r="I65" s="405"/>
      <c r="J65" s="82"/>
      <c r="K65" s="73" t="str">
        <f t="shared" si="1"/>
        <v/>
      </c>
      <c r="O65" s="53"/>
      <c r="Q65" s="267" t="s">
        <v>11</v>
      </c>
      <c r="R65" s="268"/>
      <c r="S65" s="131">
        <f>S39+S43+S47+S51+S55+S58</f>
        <v>0</v>
      </c>
    </row>
    <row r="66" spans="1:37" s="6" customFormat="1" ht="15" customHeight="1" x14ac:dyDescent="0.45">
      <c r="A66" s="75">
        <v>37</v>
      </c>
      <c r="B66" s="404"/>
      <c r="C66" s="405"/>
      <c r="D66" s="82"/>
      <c r="E66" s="73" t="str">
        <f t="shared" si="0"/>
        <v/>
      </c>
      <c r="G66" s="75">
        <v>92</v>
      </c>
      <c r="H66" s="404"/>
      <c r="I66" s="405"/>
      <c r="J66" s="82"/>
      <c r="K66" s="73" t="str">
        <f t="shared" si="1"/>
        <v/>
      </c>
      <c r="O66" s="53"/>
      <c r="Q66" s="267" t="s">
        <v>42</v>
      </c>
      <c r="R66" s="268"/>
      <c r="S66" s="134">
        <f>S40+S44+S48+S52+S56+S59</f>
        <v>0</v>
      </c>
    </row>
    <row r="67" spans="1:37" s="6" customFormat="1" ht="15" customHeight="1" x14ac:dyDescent="0.45">
      <c r="A67" s="75">
        <v>38</v>
      </c>
      <c r="B67" s="404"/>
      <c r="C67" s="405"/>
      <c r="D67" s="82"/>
      <c r="E67" s="73" t="str">
        <f t="shared" si="0"/>
        <v/>
      </c>
      <c r="G67" s="75">
        <v>93</v>
      </c>
      <c r="H67" s="404"/>
      <c r="I67" s="405"/>
      <c r="J67" s="82"/>
      <c r="K67" s="73" t="str">
        <f t="shared" si="1"/>
        <v/>
      </c>
      <c r="O67" s="53"/>
      <c r="Q67" s="267" t="s">
        <v>12</v>
      </c>
      <c r="R67" s="268"/>
      <c r="S67" s="134">
        <f>S41+S45+S49+S53+S57+S60</f>
        <v>0</v>
      </c>
    </row>
    <row r="68" spans="1:37" s="6" customFormat="1" ht="15" customHeight="1" x14ac:dyDescent="0.45">
      <c r="A68" s="75">
        <v>39</v>
      </c>
      <c r="B68" s="404"/>
      <c r="C68" s="405"/>
      <c r="D68" s="82"/>
      <c r="E68" s="73" t="str">
        <f t="shared" si="0"/>
        <v/>
      </c>
      <c r="G68" s="75">
        <v>94</v>
      </c>
      <c r="H68" s="404"/>
      <c r="I68" s="405"/>
      <c r="J68" s="82"/>
      <c r="K68" s="73" t="str">
        <f t="shared" si="1"/>
        <v/>
      </c>
      <c r="O68" s="53"/>
      <c r="Q68" s="267" t="s">
        <v>13</v>
      </c>
      <c r="R68" s="268"/>
      <c r="S68" s="134">
        <f>S42+S46+S50+S54+S58+S61</f>
        <v>0</v>
      </c>
    </row>
    <row r="69" spans="1:37" s="6" customFormat="1" ht="15" customHeight="1" x14ac:dyDescent="0.45">
      <c r="A69" s="75">
        <v>40</v>
      </c>
      <c r="B69" s="404"/>
      <c r="C69" s="405"/>
      <c r="D69" s="82"/>
      <c r="E69" s="73" t="str">
        <f t="shared" si="0"/>
        <v/>
      </c>
      <c r="G69" s="75">
        <v>95</v>
      </c>
      <c r="H69" s="404"/>
      <c r="I69" s="405"/>
      <c r="J69" s="82"/>
      <c r="K69" s="73" t="str">
        <f t="shared" si="1"/>
        <v/>
      </c>
      <c r="O69" s="53"/>
      <c r="Q69" s="265" t="s">
        <v>35</v>
      </c>
      <c r="R69" s="266"/>
      <c r="S69" s="160">
        <f>SUM(S65:S68)</f>
        <v>0</v>
      </c>
    </row>
    <row r="70" spans="1:37" s="6" customFormat="1" ht="15" customHeight="1" x14ac:dyDescent="0.45">
      <c r="A70" s="75">
        <v>41</v>
      </c>
      <c r="B70" s="404"/>
      <c r="C70" s="405"/>
      <c r="D70" s="82"/>
      <c r="E70" s="73" t="str">
        <f t="shared" si="0"/>
        <v/>
      </c>
      <c r="G70" s="75">
        <v>96</v>
      </c>
      <c r="H70" s="404"/>
      <c r="I70" s="405"/>
      <c r="J70" s="82"/>
      <c r="K70" s="73" t="str">
        <f t="shared" si="1"/>
        <v/>
      </c>
      <c r="O70" s="53"/>
    </row>
    <row r="71" spans="1:37" s="6" customFormat="1" ht="15" customHeight="1" x14ac:dyDescent="0.45">
      <c r="A71" s="75">
        <v>42</v>
      </c>
      <c r="B71" s="404"/>
      <c r="C71" s="405"/>
      <c r="D71" s="82"/>
      <c r="E71" s="73" t="str">
        <f t="shared" si="0"/>
        <v/>
      </c>
      <c r="G71" s="75">
        <v>97</v>
      </c>
      <c r="H71" s="404"/>
      <c r="I71" s="405"/>
      <c r="J71" s="82"/>
      <c r="K71" s="73" t="str">
        <f t="shared" si="1"/>
        <v/>
      </c>
      <c r="P71" s="10"/>
    </row>
    <row r="72" spans="1:37" s="6" customFormat="1" ht="15" customHeight="1" x14ac:dyDescent="0.45">
      <c r="A72" s="75">
        <v>43</v>
      </c>
      <c r="B72" s="404"/>
      <c r="C72" s="405"/>
      <c r="D72" s="82"/>
      <c r="E72" s="73" t="str">
        <f t="shared" si="0"/>
        <v/>
      </c>
      <c r="G72" s="75">
        <v>98</v>
      </c>
      <c r="H72" s="404"/>
      <c r="I72" s="405"/>
      <c r="J72" s="82"/>
      <c r="K72" s="73" t="str">
        <f t="shared" si="1"/>
        <v/>
      </c>
      <c r="P72" s="10"/>
    </row>
    <row r="73" spans="1:37" s="6" customFormat="1" ht="15" customHeight="1" x14ac:dyDescent="0.45">
      <c r="A73" s="75">
        <v>44</v>
      </c>
      <c r="B73" s="404"/>
      <c r="C73" s="405"/>
      <c r="D73" s="82"/>
      <c r="E73" s="73" t="str">
        <f t="shared" si="0"/>
        <v/>
      </c>
      <c r="G73" s="75">
        <v>99</v>
      </c>
      <c r="H73" s="404"/>
      <c r="I73" s="405"/>
      <c r="J73" s="82"/>
      <c r="K73" s="73" t="str">
        <f t="shared" si="1"/>
        <v/>
      </c>
      <c r="P73" s="10"/>
      <c r="AF73"/>
      <c r="AG73"/>
    </row>
    <row r="74" spans="1:37" s="6" customFormat="1" ht="15" customHeight="1" x14ac:dyDescent="0.45">
      <c r="A74" s="75">
        <v>45</v>
      </c>
      <c r="B74" s="404"/>
      <c r="C74" s="405"/>
      <c r="D74" s="82"/>
      <c r="E74" s="73" t="str">
        <f t="shared" si="0"/>
        <v/>
      </c>
      <c r="G74" s="264" t="s">
        <v>29</v>
      </c>
      <c r="H74" s="404"/>
      <c r="I74" s="405"/>
      <c r="J74" s="82"/>
      <c r="K74" s="73" t="str">
        <f t="shared" si="1"/>
        <v/>
      </c>
      <c r="P74" s="10"/>
      <c r="AF74"/>
      <c r="AG74"/>
      <c r="AJ74"/>
      <c r="AK74"/>
    </row>
    <row r="75" spans="1:37" ht="15" customHeight="1" x14ac:dyDescent="0.45">
      <c r="A75" s="75">
        <v>46</v>
      </c>
      <c r="B75" s="404"/>
      <c r="C75" s="405"/>
      <c r="D75" s="82"/>
      <c r="E75" s="73" t="str">
        <f t="shared" si="0"/>
        <v/>
      </c>
      <c r="G75" s="264"/>
      <c r="H75" s="404"/>
      <c r="I75" s="405"/>
      <c r="J75" s="82"/>
      <c r="K75" s="73" t="str">
        <f t="shared" si="1"/>
        <v/>
      </c>
      <c r="L75" s="6"/>
      <c r="M75" s="11"/>
      <c r="N75" s="6"/>
      <c r="O75" s="6"/>
      <c r="P75" s="6"/>
      <c r="T75" s="6"/>
    </row>
    <row r="76" spans="1:37" ht="15" customHeight="1" x14ac:dyDescent="0.3">
      <c r="A76" s="75">
        <v>47</v>
      </c>
      <c r="B76" s="404"/>
      <c r="C76" s="405"/>
      <c r="D76" s="82"/>
      <c r="E76" s="73" t="str">
        <f t="shared" si="0"/>
        <v/>
      </c>
      <c r="G76" s="264"/>
      <c r="H76" s="404"/>
      <c r="I76" s="405"/>
      <c r="J76" s="82"/>
      <c r="K76" s="73" t="str">
        <f t="shared" si="1"/>
        <v/>
      </c>
    </row>
    <row r="77" spans="1:37" ht="15" customHeight="1" x14ac:dyDescent="0.3">
      <c r="A77" s="75">
        <v>48</v>
      </c>
      <c r="B77" s="404"/>
      <c r="C77" s="405"/>
      <c r="D77" s="82"/>
      <c r="E77" s="73" t="str">
        <f t="shared" si="0"/>
        <v/>
      </c>
      <c r="G77" s="264"/>
      <c r="H77" s="404"/>
      <c r="I77" s="405"/>
      <c r="J77" s="82"/>
      <c r="K77" s="73" t="str">
        <f t="shared" si="1"/>
        <v/>
      </c>
    </row>
    <row r="78" spans="1:37" ht="15" customHeight="1" x14ac:dyDescent="0.3">
      <c r="A78" s="75">
        <v>49</v>
      </c>
      <c r="B78" s="404"/>
      <c r="C78" s="405"/>
      <c r="D78" s="82"/>
      <c r="E78" s="73" t="str">
        <f t="shared" si="0"/>
        <v/>
      </c>
      <c r="G78" s="264"/>
      <c r="H78" s="404"/>
      <c r="I78" s="405"/>
      <c r="J78" s="82"/>
      <c r="K78" s="73" t="str">
        <f t="shared" si="1"/>
        <v/>
      </c>
    </row>
    <row r="79" spans="1:37" ht="15" customHeight="1" x14ac:dyDescent="0.3">
      <c r="A79" s="75">
        <v>50</v>
      </c>
      <c r="B79" s="404"/>
      <c r="C79" s="405"/>
      <c r="D79" s="82"/>
      <c r="E79" s="73" t="str">
        <f t="shared" si="0"/>
        <v/>
      </c>
      <c r="G79" s="264"/>
      <c r="H79" s="404"/>
      <c r="I79" s="405"/>
      <c r="J79" s="82"/>
      <c r="K79" s="73" t="str">
        <f t="shared" si="1"/>
        <v/>
      </c>
    </row>
    <row r="80" spans="1:37" ht="15" customHeight="1" x14ac:dyDescent="0.3">
      <c r="A80" s="75">
        <v>51</v>
      </c>
      <c r="B80" s="404"/>
      <c r="C80" s="405"/>
      <c r="D80" s="82"/>
      <c r="E80" s="73" t="str">
        <f t="shared" si="0"/>
        <v/>
      </c>
      <c r="G80" s="264"/>
      <c r="H80" s="404"/>
      <c r="I80" s="405"/>
      <c r="J80" s="82"/>
      <c r="K80" s="73" t="str">
        <f t="shared" si="1"/>
        <v/>
      </c>
    </row>
    <row r="81" spans="1:11" ht="15" customHeight="1" x14ac:dyDescent="0.3">
      <c r="A81" s="75">
        <v>52</v>
      </c>
      <c r="B81" s="404"/>
      <c r="C81" s="405"/>
      <c r="D81" s="82"/>
      <c r="E81" s="73" t="str">
        <f t="shared" si="0"/>
        <v/>
      </c>
      <c r="G81" s="264"/>
      <c r="H81" s="404"/>
      <c r="I81" s="405"/>
      <c r="J81" s="82"/>
      <c r="K81" s="73" t="str">
        <f t="shared" si="1"/>
        <v/>
      </c>
    </row>
    <row r="82" spans="1:11" ht="15" customHeight="1" x14ac:dyDescent="0.3">
      <c r="A82" s="75">
        <v>53</v>
      </c>
      <c r="B82" s="404"/>
      <c r="C82" s="405"/>
      <c r="D82" s="82"/>
      <c r="E82" s="73" t="str">
        <f t="shared" si="0"/>
        <v/>
      </c>
      <c r="G82" s="264"/>
      <c r="H82" s="404"/>
      <c r="I82" s="405"/>
      <c r="J82" s="82"/>
      <c r="K82" s="73" t="str">
        <f t="shared" si="1"/>
        <v/>
      </c>
    </row>
    <row r="83" spans="1:11" ht="18.75" customHeight="1" x14ac:dyDescent="0.5">
      <c r="F83" s="5"/>
      <c r="G83" s="5"/>
      <c r="H83" s="5"/>
      <c r="I83" s="5"/>
      <c r="J83" s="5"/>
      <c r="K83" s="5"/>
    </row>
    <row r="84" spans="1:11" ht="18.75" customHeight="1" x14ac:dyDescent="0.35">
      <c r="F84" s="4"/>
      <c r="G84" s="4"/>
      <c r="H84" s="4"/>
      <c r="I84" s="4"/>
      <c r="J84" s="4"/>
      <c r="K84" s="4"/>
    </row>
    <row r="85" spans="1:11" ht="18.75" customHeight="1" x14ac:dyDescent="0.35">
      <c r="F85" s="3"/>
      <c r="G85" s="3"/>
      <c r="H85" s="3"/>
      <c r="I85" s="3"/>
      <c r="J85" s="3"/>
      <c r="K85" s="3"/>
    </row>
    <row r="86" spans="1:11" ht="18.75" customHeight="1" x14ac:dyDescent="0.35">
      <c r="F86" s="3"/>
      <c r="G86" s="3"/>
      <c r="H86" s="3"/>
      <c r="I86" s="3"/>
      <c r="J86" s="3"/>
      <c r="K86" s="3"/>
    </row>
    <row r="87" spans="1:11" ht="18.75" customHeight="1" x14ac:dyDescent="0.35">
      <c r="F87" s="3"/>
      <c r="G87" s="3"/>
      <c r="H87" s="3"/>
      <c r="I87" s="3"/>
      <c r="J87" s="3"/>
      <c r="K87" s="3"/>
    </row>
    <row r="88" spans="1:11" ht="18.75" customHeight="1" x14ac:dyDescent="0.3"/>
    <row r="89" spans="1:11" ht="18.75" customHeight="1" x14ac:dyDescent="0.3"/>
    <row r="90" spans="1:11" ht="18.75" customHeight="1" x14ac:dyDescent="0.3"/>
    <row r="91" spans="1:11" ht="18.75" customHeight="1" x14ac:dyDescent="0.3"/>
    <row r="92" spans="1:11" ht="18.75" customHeight="1" x14ac:dyDescent="0.3"/>
    <row r="93" spans="1:11" ht="18.75" customHeight="1" x14ac:dyDescent="0.3"/>
    <row r="94" spans="1:11" ht="18.75" customHeight="1" x14ac:dyDescent="0.3"/>
    <row r="95" spans="1:11" ht="18.75" customHeight="1" x14ac:dyDescent="0.3"/>
    <row r="96" spans="1:11" ht="18.75" customHeight="1" x14ac:dyDescent="0.3"/>
    <row r="97" ht="18.75" customHeight="1" x14ac:dyDescent="0.3"/>
  </sheetData>
  <dataConsolidate link="1"/>
  <mergeCells count="223">
    <mergeCell ref="Q68:R68"/>
    <mergeCell ref="Q69:R69"/>
    <mergeCell ref="Q42:R42"/>
    <mergeCell ref="Q46:R46"/>
    <mergeCell ref="Q55:R55"/>
    <mergeCell ref="Q56:R56"/>
    <mergeCell ref="Q57:R57"/>
    <mergeCell ref="Q58:R58"/>
    <mergeCell ref="Q59:R59"/>
    <mergeCell ref="Q67:R67"/>
    <mergeCell ref="Q66:R66"/>
    <mergeCell ref="Q65:R65"/>
    <mergeCell ref="Q43:R43"/>
    <mergeCell ref="Q44:R44"/>
    <mergeCell ref="Q45:R45"/>
    <mergeCell ref="Q47:R47"/>
    <mergeCell ref="Q48:R48"/>
    <mergeCell ref="Q49:R49"/>
    <mergeCell ref="Q50:R50"/>
    <mergeCell ref="Q51:R51"/>
    <mergeCell ref="Q52:R52"/>
    <mergeCell ref="Q53:R53"/>
    <mergeCell ref="Q54:R54"/>
    <mergeCell ref="Q60:R60"/>
    <mergeCell ref="Q41:R41"/>
    <mergeCell ref="A1:T1"/>
    <mergeCell ref="B22:C22"/>
    <mergeCell ref="D22:H22"/>
    <mergeCell ref="J22:K22"/>
    <mergeCell ref="L22:P22"/>
    <mergeCell ref="D2:F2"/>
    <mergeCell ref="D3:F3"/>
    <mergeCell ref="D4:F4"/>
    <mergeCell ref="D5:F5"/>
    <mergeCell ref="D9:F9"/>
    <mergeCell ref="G2:M2"/>
    <mergeCell ref="G3:M3"/>
    <mergeCell ref="G4:M4"/>
    <mergeCell ref="G5:M5"/>
    <mergeCell ref="G6:M6"/>
    <mergeCell ref="G7:M7"/>
    <mergeCell ref="G8:M8"/>
    <mergeCell ref="O21:P21"/>
    <mergeCell ref="H37:I37"/>
    <mergeCell ref="H38:I38"/>
    <mergeCell ref="J14:K14"/>
    <mergeCell ref="L14:P14"/>
    <mergeCell ref="B33:C33"/>
    <mergeCell ref="M35:N35"/>
    <mergeCell ref="O20:P20"/>
    <mergeCell ref="Q38:R38"/>
    <mergeCell ref="Q39:R39"/>
    <mergeCell ref="Q40:R40"/>
    <mergeCell ref="M36:N36"/>
    <mergeCell ref="B39:C39"/>
    <mergeCell ref="D17:H17"/>
    <mergeCell ref="R29:T30"/>
    <mergeCell ref="Q37:S37"/>
    <mergeCell ref="H28:I28"/>
    <mergeCell ref="H29:I29"/>
    <mergeCell ref="H30:I30"/>
    <mergeCell ref="H31:I31"/>
    <mergeCell ref="H32:I32"/>
    <mergeCell ref="H33:I33"/>
    <mergeCell ref="H34:I34"/>
    <mergeCell ref="H35:I35"/>
    <mergeCell ref="H36:I36"/>
    <mergeCell ref="B35:C35"/>
    <mergeCell ref="B36:C36"/>
    <mergeCell ref="B37:C37"/>
    <mergeCell ref="B38:C38"/>
    <mergeCell ref="B27:C27"/>
    <mergeCell ref="B15:C16"/>
    <mergeCell ref="B17:C17"/>
    <mergeCell ref="L21:M21"/>
    <mergeCell ref="D15:H16"/>
    <mergeCell ref="J15:K16"/>
    <mergeCell ref="M39:N39"/>
    <mergeCell ref="D21:E21"/>
    <mergeCell ref="M31:N31"/>
    <mergeCell ref="M32:N32"/>
    <mergeCell ref="M33:N33"/>
    <mergeCell ref="M34:N34"/>
    <mergeCell ref="G21:H21"/>
    <mergeCell ref="J18:K21"/>
    <mergeCell ref="L18:P19"/>
    <mergeCell ref="L20:M20"/>
    <mergeCell ref="M37:N37"/>
    <mergeCell ref="M38:N38"/>
    <mergeCell ref="A26:O26"/>
    <mergeCell ref="M27:N27"/>
    <mergeCell ref="M28:N28"/>
    <mergeCell ref="M29:N29"/>
    <mergeCell ref="M30:N30"/>
    <mergeCell ref="P32:T33"/>
    <mergeCell ref="P35:S35"/>
    <mergeCell ref="H27:I27"/>
    <mergeCell ref="B28:C28"/>
    <mergeCell ref="B29:C29"/>
    <mergeCell ref="B30:C30"/>
    <mergeCell ref="B31:C31"/>
    <mergeCell ref="B32:C32"/>
    <mergeCell ref="H42:I42"/>
    <mergeCell ref="H43:I43"/>
    <mergeCell ref="B34:C34"/>
    <mergeCell ref="H39:I39"/>
    <mergeCell ref="H40:I40"/>
    <mergeCell ref="M41:N41"/>
    <mergeCell ref="M42:N42"/>
    <mergeCell ref="M43:N43"/>
    <mergeCell ref="B53:C53"/>
    <mergeCell ref="B54:C54"/>
    <mergeCell ref="B55:C55"/>
    <mergeCell ref="B56:C56"/>
    <mergeCell ref="B46:C46"/>
    <mergeCell ref="B47:C47"/>
    <mergeCell ref="B48:C48"/>
    <mergeCell ref="B49:C49"/>
    <mergeCell ref="B50:C50"/>
    <mergeCell ref="B51:C51"/>
    <mergeCell ref="H44:I44"/>
    <mergeCell ref="H45:I45"/>
    <mergeCell ref="B41:C41"/>
    <mergeCell ref="B42:C42"/>
    <mergeCell ref="B43:C43"/>
    <mergeCell ref="B44:C44"/>
    <mergeCell ref="H41:I41"/>
    <mergeCell ref="H46:I46"/>
    <mergeCell ref="B61:C61"/>
    <mergeCell ref="B62:C62"/>
    <mergeCell ref="B57:C57"/>
    <mergeCell ref="B60:C60"/>
    <mergeCell ref="B58:C58"/>
    <mergeCell ref="B59:C59"/>
    <mergeCell ref="B40:C40"/>
    <mergeCell ref="B76:C76"/>
    <mergeCell ref="B77:C77"/>
    <mergeCell ref="B69:C69"/>
    <mergeCell ref="B70:C70"/>
    <mergeCell ref="B71:C71"/>
    <mergeCell ref="B72:C72"/>
    <mergeCell ref="B73:C73"/>
    <mergeCell ref="B74:C74"/>
    <mergeCell ref="B75:C75"/>
    <mergeCell ref="B45:C45"/>
    <mergeCell ref="B52:C52"/>
    <mergeCell ref="B63:C63"/>
    <mergeCell ref="B64:C64"/>
    <mergeCell ref="B65:C65"/>
    <mergeCell ref="B78:C78"/>
    <mergeCell ref="B79:C79"/>
    <mergeCell ref="B80:C80"/>
    <mergeCell ref="B81:C81"/>
    <mergeCell ref="B82:C82"/>
    <mergeCell ref="D6:F6"/>
    <mergeCell ref="D7:F7"/>
    <mergeCell ref="D8:F8"/>
    <mergeCell ref="B18:C21"/>
    <mergeCell ref="D18:H19"/>
    <mergeCell ref="D20:E20"/>
    <mergeCell ref="G20:H20"/>
    <mergeCell ref="B14:C14"/>
    <mergeCell ref="D14:H14"/>
    <mergeCell ref="D10:F10"/>
    <mergeCell ref="G9:M9"/>
    <mergeCell ref="G10:M12"/>
    <mergeCell ref="J17:K17"/>
    <mergeCell ref="L17:P17"/>
    <mergeCell ref="L15:P16"/>
    <mergeCell ref="M44:N44"/>
    <mergeCell ref="M40:N40"/>
    <mergeCell ref="B67:C67"/>
    <mergeCell ref="B68:C68"/>
    <mergeCell ref="H82:I82"/>
    <mergeCell ref="H73:I73"/>
    <mergeCell ref="H80:I80"/>
    <mergeCell ref="H81:I81"/>
    <mergeCell ref="H64:I64"/>
    <mergeCell ref="H65:I65"/>
    <mergeCell ref="H66:I66"/>
    <mergeCell ref="H67:I67"/>
    <mergeCell ref="H68:I68"/>
    <mergeCell ref="H69:I69"/>
    <mergeCell ref="H70:I70"/>
    <mergeCell ref="H71:I71"/>
    <mergeCell ref="H72:I72"/>
    <mergeCell ref="H79:I79"/>
    <mergeCell ref="H77:I77"/>
    <mergeCell ref="H78:I78"/>
    <mergeCell ref="G74:G82"/>
    <mergeCell ref="H63:I63"/>
    <mergeCell ref="B66:C66"/>
    <mergeCell ref="M45:N45"/>
    <mergeCell ref="M51:N51"/>
    <mergeCell ref="M50:N50"/>
    <mergeCell ref="M54:N55"/>
    <mergeCell ref="M48:N48"/>
    <mergeCell ref="H74:I74"/>
    <mergeCell ref="H75:I75"/>
    <mergeCell ref="H76:I76"/>
    <mergeCell ref="H59:I59"/>
    <mergeCell ref="H60:I60"/>
    <mergeCell ref="H47:I47"/>
    <mergeCell ref="H48:I48"/>
    <mergeCell ref="H49:I49"/>
    <mergeCell ref="H50:I50"/>
    <mergeCell ref="H51:I51"/>
    <mergeCell ref="H61:I61"/>
    <mergeCell ref="H62:I62"/>
    <mergeCell ref="H52:I52"/>
    <mergeCell ref="H53:I53"/>
    <mergeCell ref="H54:I54"/>
    <mergeCell ref="H55:I55"/>
    <mergeCell ref="Q61:R61"/>
    <mergeCell ref="Q63:R63"/>
    <mergeCell ref="O54:O55"/>
    <mergeCell ref="O56:O57"/>
    <mergeCell ref="M53:N53"/>
    <mergeCell ref="M56:N57"/>
    <mergeCell ref="M52:N52"/>
    <mergeCell ref="H56:I56"/>
    <mergeCell ref="H57:I57"/>
    <mergeCell ref="H58:I58"/>
  </mergeCells>
  <conditionalFormatting sqref="L15:P22">
    <cfRule type="cellIs" dxfId="52" priority="47" operator="equal">
      <formula>0</formula>
    </cfRule>
  </conditionalFormatting>
  <conditionalFormatting sqref="O28:O45">
    <cfRule type="cellIs" dxfId="51" priority="46" operator="equal">
      <formula>0</formula>
    </cfRule>
  </conditionalFormatting>
  <conditionalFormatting sqref="P35">
    <cfRule type="cellIs" dxfId="50" priority="45" operator="equal">
      <formula>$AI$20</formula>
    </cfRule>
  </conditionalFormatting>
  <conditionalFormatting sqref="P35 T35">
    <cfRule type="cellIs" dxfId="49" priority="44" operator="equal">
      <formula>$AI$20</formula>
    </cfRule>
  </conditionalFormatting>
  <conditionalFormatting sqref="P34:T34">
    <cfRule type="cellIs" dxfId="48" priority="43" operator="equal">
      <formula>$AI$21</formula>
    </cfRule>
  </conditionalFormatting>
  <conditionalFormatting sqref="Q36:T36 T35 Q37:Q38 T37 S38:T38">
    <cfRule type="expression" dxfId="47" priority="42">
      <formula>$P$34=$AI$21</formula>
    </cfRule>
  </conditionalFormatting>
  <conditionalFormatting sqref="Q64:S64 S38:S69 Q37:Q69">
    <cfRule type="expression" dxfId="46" priority="38">
      <formula>$U$30=$AI$18</formula>
    </cfRule>
    <cfRule type="expression" dxfId="45" priority="41">
      <formula>$U$30=$AI$19</formula>
    </cfRule>
  </conditionalFormatting>
  <conditionalFormatting sqref="P32">
    <cfRule type="cellIs" dxfId="44" priority="40" operator="equal">
      <formula>"Use tab of short numbers if do not match jersey sizes"</formula>
    </cfRule>
  </conditionalFormatting>
  <conditionalFormatting sqref="Q31:T31 P32">
    <cfRule type="cellIs" dxfId="43" priority="39" operator="equal">
      <formula>$AI$21</formula>
    </cfRule>
  </conditionalFormatting>
  <conditionalFormatting sqref="Q37:S50 Q63:S64 S40:S69 Q51:Q69">
    <cfRule type="expression" dxfId="42" priority="33">
      <formula>$U$30=$AI$19</formula>
    </cfRule>
    <cfRule type="expression" dxfId="41" priority="34">
      <formula>$U$30=$AI$18</formula>
    </cfRule>
    <cfRule type="expression" priority="35">
      <formula>$U$30=$AI$18</formula>
    </cfRule>
  </conditionalFormatting>
  <conditionalFormatting sqref="Q37:S70">
    <cfRule type="expression" dxfId="40" priority="1">
      <formula>$U$30=$AI$19</formula>
    </cfRule>
    <cfRule type="expression" dxfId="39" priority="2">
      <formula>$U$30=$AI$18</formula>
    </cfRule>
  </conditionalFormatting>
  <dataValidations count="4">
    <dataValidation type="list" allowBlank="1" showInputMessage="1" showErrorMessage="1" sqref="G9:M9 G6:M6" xr:uid="{00000000-0002-0000-0100-000001000000}">
      <formula1>$AH$2:$AH$34</formula1>
    </dataValidation>
    <dataValidation type="list" allowBlank="1" showInputMessage="1" showErrorMessage="1" sqref="D28:D82 J28:J82" xr:uid="{E894C915-E75D-4053-AA18-047DFFDCACA3}">
      <formula1>$M$28:$M$45</formula1>
    </dataValidation>
    <dataValidation type="list" allowBlank="1" showInputMessage="1" showErrorMessage="1" sqref="G4:M4" xr:uid="{2484B651-3E30-4823-AC1D-29061142DEDD}">
      <formula1>$AF$2:$AF$3</formula1>
    </dataValidation>
    <dataValidation type="list" allowBlank="1" showInputMessage="1" showErrorMessage="1" sqref="G7:M7" xr:uid="{8F767275-7EB9-4FF0-9C50-028A229FC395}">
      <formula1>$AJ$2:$AJ$3</formula1>
    </dataValidation>
  </dataValidations>
  <printOptions horizontalCentered="1" verticalCentered="1"/>
  <pageMargins left="0.15748031496063" right="0.27559055118110198" top="0.23622047244094499" bottom="0.23622047244094499" header="0.31496062992126" footer="0.31496062992126"/>
  <pageSetup scale="55" orientation="portrait" r:id="rId1"/>
  <headerFooter>
    <oddFooter>&amp;Cpage &amp;P of &amp;N&amp;R&amp;8 2011</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2053" r:id="rId4" name="Option Button 5">
              <controlPr defaultSize="0" autoFill="0" autoLine="0" autoPict="0">
                <anchor moveWithCells="1">
                  <from>
                    <xdr:col>15</xdr:col>
                    <xdr:colOff>0</xdr:colOff>
                    <xdr:row>26</xdr:row>
                    <xdr:rowOff>228600</xdr:rowOff>
                  </from>
                  <to>
                    <xdr:col>15</xdr:col>
                    <xdr:colOff>504825</xdr:colOff>
                    <xdr:row>28</xdr:row>
                    <xdr:rowOff>0</xdr:rowOff>
                  </to>
                </anchor>
              </controlPr>
            </control>
          </mc:Choice>
        </mc:AlternateContent>
        <mc:AlternateContent xmlns:mc="http://schemas.openxmlformats.org/markup-compatibility/2006">
          <mc:Choice Requires="x14">
            <control shapeId="2054" r:id="rId5" name="Option Button 6">
              <controlPr defaultSize="0" autoFill="0" autoLine="0" autoPict="0">
                <anchor moveWithCells="1">
                  <from>
                    <xdr:col>15</xdr:col>
                    <xdr:colOff>0</xdr:colOff>
                    <xdr:row>27</xdr:row>
                    <xdr:rowOff>180975</xdr:rowOff>
                  </from>
                  <to>
                    <xdr:col>19</xdr:col>
                    <xdr:colOff>400050</xdr:colOff>
                    <xdr:row>28</xdr:row>
                    <xdr:rowOff>161925</xdr:rowOff>
                  </to>
                </anchor>
              </controlPr>
            </control>
          </mc:Choice>
        </mc:AlternateContent>
        <mc:AlternateContent xmlns:mc="http://schemas.openxmlformats.org/markup-compatibility/2006">
          <mc:Choice Requires="x14">
            <control shapeId="2055" r:id="rId6" name="Option Button 7">
              <controlPr defaultSize="0" autoFill="0" autoLine="0" autoPict="0">
                <anchor moveWithCells="1">
                  <from>
                    <xdr:col>15</xdr:col>
                    <xdr:colOff>9525</xdr:colOff>
                    <xdr:row>28</xdr:row>
                    <xdr:rowOff>133350</xdr:rowOff>
                  </from>
                  <to>
                    <xdr:col>19</xdr:col>
                    <xdr:colOff>495300</xdr:colOff>
                    <xdr:row>30</xdr:row>
                    <xdr:rowOff>152400</xdr:rowOff>
                  </to>
                </anchor>
              </controlPr>
            </control>
          </mc:Choice>
        </mc:AlternateContent>
      </controls>
    </mc:Choice>
  </mc:AlternateConten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13FF83-CAD2-4896-B228-9C7DE42CE04D}">
  <sheetPr>
    <tabColor theme="0" tint="-0.34998626667073579"/>
  </sheetPr>
  <dimension ref="A1:AK97"/>
  <sheetViews>
    <sheetView showGridLines="0" zoomScaleNormal="100" zoomScaleSheetLayoutView="40" zoomScalePageLayoutView="40" workbookViewId="0">
      <selection sqref="A1:T1"/>
    </sheetView>
  </sheetViews>
  <sheetFormatPr baseColWidth="10" defaultColWidth="8.85546875" defaultRowHeight="18.75" x14ac:dyDescent="0.3"/>
  <cols>
    <col min="1" max="1" width="8.85546875" style="225"/>
    <col min="2" max="2" width="8.85546875" style="1" customWidth="1"/>
    <col min="3" max="16" width="8.85546875" style="225" customWidth="1"/>
    <col min="17" max="17" width="8.85546875" style="2" customWidth="1"/>
    <col min="18" max="19" width="8.85546875" style="225" customWidth="1"/>
    <col min="20" max="20" width="8.85546875" style="225"/>
    <col min="21" max="21" width="11.85546875" style="225" bestFit="1" customWidth="1"/>
    <col min="22" max="24" width="8.85546875" style="225" customWidth="1"/>
    <col min="25" max="30" width="8.85546875" style="225"/>
    <col min="31" max="31" width="16.42578125" style="225" bestFit="1" customWidth="1"/>
    <col min="32" max="32" width="58.28515625" style="225" bestFit="1" customWidth="1"/>
    <col min="33" max="33" width="16.42578125" style="225" bestFit="1" customWidth="1"/>
    <col min="34" max="35" width="21" style="225" bestFit="1" customWidth="1"/>
    <col min="36" max="36" width="71.5703125" style="225" bestFit="1" customWidth="1"/>
    <col min="37" max="37" width="16.42578125" style="225" bestFit="1" customWidth="1"/>
    <col min="38" max="16384" width="8.85546875" style="225"/>
  </cols>
  <sheetData>
    <row r="1" spans="1:37" ht="24.75" customHeight="1" thickBot="1" x14ac:dyDescent="0.35">
      <c r="A1" s="352" t="s">
        <v>152</v>
      </c>
      <c r="B1" s="352"/>
      <c r="C1" s="352"/>
      <c r="D1" s="352"/>
      <c r="E1" s="352"/>
      <c r="F1" s="352"/>
      <c r="G1" s="352"/>
      <c r="H1" s="352"/>
      <c r="I1" s="352"/>
      <c r="J1" s="352"/>
      <c r="K1" s="352"/>
      <c r="L1" s="352"/>
      <c r="M1" s="352"/>
      <c r="N1" s="352"/>
      <c r="O1" s="352"/>
      <c r="P1" s="352"/>
      <c r="Q1" s="352"/>
      <c r="R1" s="352"/>
      <c r="S1" s="352"/>
      <c r="T1" s="352"/>
    </row>
    <row r="2" spans="1:37" x14ac:dyDescent="0.3">
      <c r="A2" s="15"/>
      <c r="B2" s="69"/>
      <c r="C2" s="69"/>
      <c r="D2" s="331" t="s">
        <v>30</v>
      </c>
      <c r="E2" s="353"/>
      <c r="F2" s="353"/>
      <c r="G2" s="354"/>
      <c r="H2" s="355"/>
      <c r="I2" s="355"/>
      <c r="J2" s="355"/>
      <c r="K2" s="355"/>
      <c r="L2" s="355"/>
      <c r="M2" s="356"/>
      <c r="N2" s="37"/>
      <c r="O2" s="37"/>
      <c r="P2" s="37"/>
      <c r="AF2" s="56" t="s">
        <v>60</v>
      </c>
      <c r="AG2" s="56" t="s">
        <v>60</v>
      </c>
      <c r="AH2" s="35" t="s">
        <v>60</v>
      </c>
      <c r="AJ2" s="56"/>
      <c r="AK2" s="56"/>
    </row>
    <row r="3" spans="1:37" ht="18.75" customHeight="1" x14ac:dyDescent="0.25">
      <c r="A3" s="15"/>
      <c r="B3" s="15"/>
      <c r="C3" s="15"/>
      <c r="D3" s="315" t="s">
        <v>55</v>
      </c>
      <c r="E3" s="336"/>
      <c r="F3" s="336"/>
      <c r="G3" s="357"/>
      <c r="H3" s="358"/>
      <c r="I3" s="358"/>
      <c r="J3" s="358"/>
      <c r="K3" s="358"/>
      <c r="L3" s="358"/>
      <c r="M3" s="359"/>
      <c r="N3" s="37"/>
      <c r="O3" s="37"/>
      <c r="P3" s="37"/>
      <c r="Q3" s="42"/>
      <c r="R3" s="42"/>
      <c r="S3" s="42"/>
      <c r="T3" s="39"/>
      <c r="U3" s="39"/>
      <c r="V3" s="39"/>
      <c r="W3" s="39"/>
      <c r="AF3" s="225" t="s">
        <v>307</v>
      </c>
      <c r="AG3" s="225" t="s">
        <v>306</v>
      </c>
      <c r="AH3" s="225" t="s">
        <v>115</v>
      </c>
      <c r="AJ3" s="226"/>
      <c r="AK3" s="226"/>
    </row>
    <row r="4" spans="1:37" ht="18.75" customHeight="1" x14ac:dyDescent="0.25">
      <c r="A4" s="15"/>
      <c r="B4" s="15"/>
      <c r="C4" s="15"/>
      <c r="D4" s="350" t="s">
        <v>88</v>
      </c>
      <c r="E4" s="351"/>
      <c r="F4" s="351"/>
      <c r="G4" s="369" t="s">
        <v>60</v>
      </c>
      <c r="H4" s="370"/>
      <c r="I4" s="370"/>
      <c r="J4" s="370"/>
      <c r="K4" s="370"/>
      <c r="L4" s="370"/>
      <c r="M4" s="371"/>
      <c r="N4" s="37"/>
      <c r="O4" s="37"/>
      <c r="P4" s="37"/>
      <c r="Q4" s="42"/>
      <c r="R4" s="42"/>
      <c r="S4" s="42"/>
      <c r="T4" s="39"/>
      <c r="U4" s="39"/>
      <c r="V4" s="39"/>
      <c r="W4" s="39"/>
      <c r="AF4" s="165"/>
      <c r="AG4" s="226"/>
      <c r="AH4" s="226" t="s">
        <v>65</v>
      </c>
      <c r="AJ4" s="226"/>
      <c r="AK4" s="226"/>
    </row>
    <row r="5" spans="1:37" ht="18.75" customHeight="1" x14ac:dyDescent="0.25">
      <c r="A5" s="15"/>
      <c r="B5" s="15"/>
      <c r="C5" s="15"/>
      <c r="D5" s="315" t="s">
        <v>85</v>
      </c>
      <c r="E5" s="336"/>
      <c r="F5" s="336"/>
      <c r="G5" s="369" t="str">
        <f>VLOOKUP(G4,$AF$2:$AG$3,2,FALSE)</f>
        <v>_ _ _ _ _ _ _ _ _ _ _</v>
      </c>
      <c r="H5" s="370"/>
      <c r="I5" s="370"/>
      <c r="J5" s="370"/>
      <c r="K5" s="370"/>
      <c r="L5" s="370"/>
      <c r="M5" s="371"/>
      <c r="N5" s="37"/>
      <c r="O5" s="37"/>
      <c r="P5" s="37"/>
      <c r="Q5" s="42"/>
      <c r="R5" s="42"/>
      <c r="S5" s="42"/>
      <c r="T5" s="39"/>
      <c r="U5" s="39"/>
      <c r="V5" s="39"/>
      <c r="W5" s="39"/>
      <c r="AF5" s="165"/>
      <c r="AG5" s="226"/>
      <c r="AH5" s="226" t="s">
        <v>89</v>
      </c>
      <c r="AJ5" s="226"/>
      <c r="AK5" s="226"/>
    </row>
    <row r="6" spans="1:37" ht="18.75" customHeight="1" x14ac:dyDescent="0.25">
      <c r="A6" s="15"/>
      <c r="B6" s="15"/>
      <c r="C6" s="15"/>
      <c r="D6" s="315" t="s">
        <v>31</v>
      </c>
      <c r="E6" s="336"/>
      <c r="F6" s="336"/>
      <c r="G6" s="369" t="s">
        <v>60</v>
      </c>
      <c r="H6" s="370"/>
      <c r="I6" s="370"/>
      <c r="J6" s="370"/>
      <c r="K6" s="370"/>
      <c r="L6" s="370"/>
      <c r="M6" s="371"/>
      <c r="N6" s="37"/>
      <c r="O6" s="37"/>
      <c r="P6" s="37"/>
      <c r="Q6" s="42"/>
      <c r="R6" s="42"/>
      <c r="S6" s="42"/>
      <c r="T6" s="39"/>
      <c r="U6" s="39"/>
      <c r="V6" s="39"/>
      <c r="W6" s="39"/>
      <c r="AF6" s="165"/>
      <c r="AG6" s="226"/>
      <c r="AH6" s="226" t="s">
        <v>104</v>
      </c>
      <c r="AJ6" s="226"/>
      <c r="AK6" s="226"/>
    </row>
    <row r="7" spans="1:37" ht="18.75" customHeight="1" thickBot="1" x14ac:dyDescent="0.3">
      <c r="A7" s="15"/>
      <c r="B7" s="15"/>
      <c r="C7" s="15"/>
      <c r="D7" s="291" t="s">
        <v>86</v>
      </c>
      <c r="E7" s="340"/>
      <c r="F7" s="340"/>
      <c r="G7" s="375"/>
      <c r="H7" s="376"/>
      <c r="I7" s="376"/>
      <c r="J7" s="376"/>
      <c r="K7" s="376"/>
      <c r="L7" s="376"/>
      <c r="M7" s="377"/>
      <c r="N7" s="37"/>
      <c r="O7" s="37"/>
      <c r="P7" s="37"/>
      <c r="Q7" s="42"/>
      <c r="R7" s="42"/>
      <c r="S7" s="42"/>
      <c r="T7" s="39"/>
      <c r="U7" s="39"/>
      <c r="V7" s="39"/>
      <c r="W7" s="39"/>
      <c r="AF7" s="165"/>
      <c r="AG7" s="226"/>
      <c r="AH7" s="226" t="s">
        <v>90</v>
      </c>
      <c r="AJ7" s="226"/>
      <c r="AK7" s="226"/>
    </row>
    <row r="8" spans="1:37" ht="18.75" customHeight="1" x14ac:dyDescent="0.25">
      <c r="A8" s="15"/>
      <c r="B8" s="15"/>
      <c r="C8" s="15"/>
      <c r="D8" s="15"/>
      <c r="E8" s="15"/>
      <c r="F8" s="36"/>
      <c r="G8" s="378"/>
      <c r="H8" s="379"/>
      <c r="I8" s="379"/>
      <c r="J8" s="379"/>
      <c r="K8" s="379"/>
      <c r="L8" s="379"/>
      <c r="M8" s="380"/>
      <c r="N8" s="37"/>
      <c r="O8" s="37"/>
      <c r="P8" s="37"/>
      <c r="Q8" s="42"/>
      <c r="R8" s="42"/>
      <c r="S8" s="42"/>
      <c r="T8" s="39"/>
      <c r="U8" s="39"/>
      <c r="V8" s="39"/>
      <c r="W8" s="39"/>
      <c r="AH8" s="226" t="s">
        <v>114</v>
      </c>
      <c r="AJ8" s="226"/>
      <c r="AK8" s="226"/>
    </row>
    <row r="9" spans="1:37" ht="18.75" customHeight="1" thickBot="1" x14ac:dyDescent="0.3">
      <c r="A9" s="15"/>
      <c r="B9" s="15"/>
      <c r="C9" s="15"/>
      <c r="D9" s="15"/>
      <c r="E9" s="15"/>
      <c r="F9" s="15"/>
      <c r="G9" s="381"/>
      <c r="H9" s="382"/>
      <c r="I9" s="382"/>
      <c r="J9" s="382"/>
      <c r="K9" s="382"/>
      <c r="L9" s="382"/>
      <c r="M9" s="383"/>
      <c r="N9" s="37"/>
      <c r="O9" s="37"/>
      <c r="P9" s="37"/>
      <c r="Q9" s="42"/>
      <c r="R9" s="42"/>
      <c r="S9" s="42"/>
      <c r="T9" s="39"/>
      <c r="U9" s="39"/>
      <c r="V9" s="39"/>
      <c r="W9" s="39"/>
      <c r="AF9" s="226"/>
      <c r="AG9" s="226"/>
      <c r="AH9" s="226" t="s">
        <v>105</v>
      </c>
      <c r="AJ9" s="226"/>
      <c r="AK9" s="226"/>
    </row>
    <row r="10" spans="1:37" ht="18.75" customHeight="1" x14ac:dyDescent="0.25">
      <c r="A10" s="15"/>
      <c r="B10" s="15"/>
      <c r="C10" s="15"/>
      <c r="N10" s="37"/>
      <c r="O10" s="37"/>
      <c r="P10" s="37"/>
      <c r="Q10" s="42"/>
      <c r="R10" s="42"/>
      <c r="S10" s="42"/>
      <c r="T10" s="40"/>
      <c r="U10" s="39"/>
      <c r="V10" s="39"/>
      <c r="W10" s="39"/>
      <c r="AF10" s="226"/>
      <c r="AG10" s="226"/>
      <c r="AH10" s="226" t="s">
        <v>91</v>
      </c>
      <c r="AJ10" s="226"/>
      <c r="AK10" s="226"/>
    </row>
    <row r="11" spans="1:37" ht="18.75" customHeight="1" x14ac:dyDescent="0.25">
      <c r="A11" s="15"/>
      <c r="B11" s="15"/>
      <c r="C11" s="15"/>
      <c r="N11" s="37"/>
      <c r="O11" s="37"/>
      <c r="P11" s="37"/>
      <c r="Q11" s="41"/>
      <c r="R11" s="39"/>
      <c r="S11" s="39"/>
      <c r="T11" s="39"/>
      <c r="U11" s="39"/>
      <c r="V11" s="39"/>
      <c r="W11" s="39"/>
      <c r="AF11" s="226"/>
      <c r="AG11" s="226"/>
      <c r="AH11" s="226" t="s">
        <v>106</v>
      </c>
      <c r="AJ11" s="226"/>
      <c r="AK11" s="226"/>
    </row>
    <row r="12" spans="1:37" ht="18.75" customHeight="1" x14ac:dyDescent="0.25">
      <c r="A12" s="15"/>
      <c r="B12" s="15"/>
      <c r="C12" s="15"/>
      <c r="N12" s="37"/>
      <c r="O12" s="37"/>
      <c r="P12" s="37"/>
      <c r="Q12" s="41"/>
      <c r="R12" s="42"/>
      <c r="S12" s="46"/>
      <c r="T12" s="46"/>
      <c r="U12" s="46"/>
      <c r="V12" s="46"/>
      <c r="W12" s="46"/>
      <c r="AF12" s="226"/>
      <c r="AG12" s="226"/>
      <c r="AH12" s="226" t="s">
        <v>107</v>
      </c>
      <c r="AJ12" s="226"/>
      <c r="AK12" s="226"/>
    </row>
    <row r="13" spans="1:37" ht="18.75" customHeight="1" thickBot="1" x14ac:dyDescent="0.3">
      <c r="A13" s="15"/>
      <c r="B13" s="15"/>
      <c r="C13" s="15"/>
      <c r="D13" s="15"/>
      <c r="E13" s="15"/>
      <c r="F13" s="15"/>
      <c r="G13" s="15"/>
      <c r="H13" s="15"/>
      <c r="I13" s="15"/>
      <c r="J13" s="15"/>
      <c r="K13" s="15"/>
      <c r="L13" s="15"/>
      <c r="M13" s="37"/>
      <c r="N13" s="37"/>
      <c r="O13" s="37"/>
      <c r="P13" s="37"/>
      <c r="Q13" s="41"/>
      <c r="R13" s="42"/>
      <c r="S13" s="47"/>
      <c r="T13" s="47"/>
      <c r="U13" s="47"/>
      <c r="V13" s="47"/>
      <c r="W13" s="47"/>
      <c r="AF13" s="226"/>
      <c r="AG13" s="226"/>
      <c r="AH13" s="226" t="s">
        <v>108</v>
      </c>
      <c r="AJ13" s="226"/>
      <c r="AK13" s="226"/>
    </row>
    <row r="14" spans="1:37" ht="18.75" customHeight="1" x14ac:dyDescent="0.3">
      <c r="A14" s="15"/>
      <c r="B14" s="331" t="s">
        <v>44</v>
      </c>
      <c r="C14" s="332"/>
      <c r="D14" s="372"/>
      <c r="E14" s="373"/>
      <c r="F14" s="373"/>
      <c r="G14" s="373"/>
      <c r="H14" s="374"/>
      <c r="I14" s="37"/>
      <c r="J14" s="331" t="s">
        <v>54</v>
      </c>
      <c r="K14" s="332"/>
      <c r="L14" s="372"/>
      <c r="M14" s="373"/>
      <c r="N14" s="373"/>
      <c r="O14" s="373"/>
      <c r="P14" s="374"/>
      <c r="Q14" s="43"/>
      <c r="R14" s="42"/>
      <c r="S14" s="47"/>
      <c r="T14" s="47"/>
      <c r="U14" s="47"/>
      <c r="V14" s="47"/>
      <c r="W14" s="47"/>
      <c r="AF14" s="226"/>
      <c r="AG14" s="226"/>
      <c r="AH14" s="226" t="s">
        <v>109</v>
      </c>
      <c r="AJ14" s="226"/>
      <c r="AK14" s="226"/>
    </row>
    <row r="15" spans="1:37" ht="18.75" customHeight="1" x14ac:dyDescent="0.25">
      <c r="A15" s="15"/>
      <c r="B15" s="319" t="s">
        <v>43</v>
      </c>
      <c r="C15" s="320"/>
      <c r="D15" s="384"/>
      <c r="E15" s="385"/>
      <c r="F15" s="385"/>
      <c r="G15" s="385"/>
      <c r="H15" s="386"/>
      <c r="I15" s="37"/>
      <c r="J15" s="319" t="s">
        <v>53</v>
      </c>
      <c r="K15" s="320"/>
      <c r="L15" s="384">
        <f>D15</f>
        <v>0</v>
      </c>
      <c r="M15" s="385"/>
      <c r="N15" s="385"/>
      <c r="O15" s="385"/>
      <c r="P15" s="386"/>
      <c r="Q15" s="41"/>
      <c r="R15" s="42"/>
      <c r="S15" s="46"/>
      <c r="T15" s="46"/>
      <c r="U15" s="46"/>
      <c r="V15" s="46"/>
      <c r="W15" s="46"/>
      <c r="AF15" s="226"/>
      <c r="AG15" s="226"/>
      <c r="AH15" s="226" t="s">
        <v>69</v>
      </c>
      <c r="AJ15" s="226"/>
      <c r="AK15" s="226"/>
    </row>
    <row r="16" spans="1:37" ht="18.75" customHeight="1" x14ac:dyDescent="0.25">
      <c r="A16" s="15"/>
      <c r="B16" s="323"/>
      <c r="C16" s="324"/>
      <c r="D16" s="387"/>
      <c r="E16" s="388"/>
      <c r="F16" s="388"/>
      <c r="G16" s="388"/>
      <c r="H16" s="389"/>
      <c r="I16" s="38"/>
      <c r="J16" s="323"/>
      <c r="K16" s="324"/>
      <c r="L16" s="387"/>
      <c r="M16" s="388"/>
      <c r="N16" s="388"/>
      <c r="O16" s="388"/>
      <c r="P16" s="389"/>
      <c r="Q16" s="41"/>
      <c r="R16" s="42"/>
      <c r="S16" s="47"/>
      <c r="T16" s="47"/>
      <c r="U16" s="47"/>
      <c r="V16" s="47"/>
      <c r="W16" s="47"/>
      <c r="AH16" s="226" t="s">
        <v>71</v>
      </c>
    </row>
    <row r="17" spans="1:37" ht="18.75" customHeight="1" x14ac:dyDescent="0.25">
      <c r="A17" s="15"/>
      <c r="B17" s="315" t="s">
        <v>45</v>
      </c>
      <c r="C17" s="316"/>
      <c r="D17" s="390"/>
      <c r="E17" s="391"/>
      <c r="F17" s="391"/>
      <c r="G17" s="391"/>
      <c r="H17" s="392"/>
      <c r="I17" s="37"/>
      <c r="J17" s="315" t="s">
        <v>45</v>
      </c>
      <c r="K17" s="316"/>
      <c r="L17" s="390">
        <f>D17</f>
        <v>0</v>
      </c>
      <c r="M17" s="391"/>
      <c r="N17" s="391"/>
      <c r="O17" s="391"/>
      <c r="P17" s="392"/>
      <c r="Q17" s="41"/>
      <c r="R17" s="42"/>
      <c r="S17" s="47"/>
      <c r="T17" s="47"/>
      <c r="U17" s="47"/>
      <c r="V17" s="47"/>
      <c r="W17" s="47"/>
      <c r="AF17" s="226"/>
      <c r="AG17" s="226"/>
      <c r="AH17" s="226" t="s">
        <v>92</v>
      </c>
      <c r="AI17" s="225">
        <v>1</v>
      </c>
    </row>
    <row r="18" spans="1:37" ht="18.75" customHeight="1" x14ac:dyDescent="0.25">
      <c r="A18" s="15"/>
      <c r="B18" s="319" t="s">
        <v>52</v>
      </c>
      <c r="C18" s="320"/>
      <c r="D18" s="384"/>
      <c r="E18" s="385"/>
      <c r="F18" s="385"/>
      <c r="G18" s="385"/>
      <c r="H18" s="386"/>
      <c r="I18" s="37"/>
      <c r="J18" s="319" t="s">
        <v>51</v>
      </c>
      <c r="K18" s="320"/>
      <c r="L18" s="384">
        <f>D18</f>
        <v>0</v>
      </c>
      <c r="M18" s="385"/>
      <c r="N18" s="385"/>
      <c r="O18" s="385"/>
      <c r="P18" s="386"/>
      <c r="Q18" s="41"/>
      <c r="R18" s="42"/>
      <c r="S18" s="48"/>
      <c r="T18" s="48"/>
      <c r="U18" s="48"/>
      <c r="V18" s="44"/>
      <c r="W18" s="44"/>
      <c r="AF18" s="226"/>
      <c r="AG18" s="226"/>
      <c r="AH18" s="226" t="s">
        <v>93</v>
      </c>
      <c r="AI18" s="225">
        <v>2</v>
      </c>
    </row>
    <row r="19" spans="1:37" ht="18.75" customHeight="1" x14ac:dyDescent="0.25">
      <c r="A19" s="15"/>
      <c r="B19" s="321"/>
      <c r="C19" s="322"/>
      <c r="D19" s="387"/>
      <c r="E19" s="388"/>
      <c r="F19" s="388"/>
      <c r="G19" s="388"/>
      <c r="H19" s="389"/>
      <c r="I19" s="37"/>
      <c r="J19" s="321"/>
      <c r="K19" s="322"/>
      <c r="L19" s="387"/>
      <c r="M19" s="388"/>
      <c r="N19" s="388"/>
      <c r="O19" s="388"/>
      <c r="P19" s="389"/>
      <c r="Q19" s="41"/>
      <c r="R19" s="42"/>
      <c r="S19" s="46"/>
      <c r="T19" s="46"/>
      <c r="U19" s="46"/>
      <c r="V19" s="45"/>
      <c r="W19" s="45"/>
      <c r="AF19" s="226"/>
      <c r="AG19" s="226"/>
      <c r="AH19" s="226" t="s">
        <v>110</v>
      </c>
      <c r="AI19" s="225">
        <v>3</v>
      </c>
      <c r="AJ19" s="226"/>
      <c r="AK19" s="226"/>
    </row>
    <row r="20" spans="1:37" ht="18.75" customHeight="1" x14ac:dyDescent="0.25">
      <c r="A20" s="15"/>
      <c r="B20" s="321"/>
      <c r="C20" s="322"/>
      <c r="D20" s="304" t="s">
        <v>48</v>
      </c>
      <c r="E20" s="305"/>
      <c r="F20" s="20" t="s">
        <v>49</v>
      </c>
      <c r="G20" s="304" t="s">
        <v>50</v>
      </c>
      <c r="H20" s="306"/>
      <c r="I20" s="37"/>
      <c r="J20" s="321"/>
      <c r="K20" s="322"/>
      <c r="L20" s="304" t="s">
        <v>48</v>
      </c>
      <c r="M20" s="305"/>
      <c r="N20" s="20" t="s">
        <v>49</v>
      </c>
      <c r="O20" s="304" t="s">
        <v>50</v>
      </c>
      <c r="P20" s="306"/>
      <c r="Q20" s="41"/>
      <c r="R20" s="42"/>
      <c r="S20" s="46"/>
      <c r="T20" s="46"/>
      <c r="U20" s="46"/>
      <c r="V20" s="46"/>
      <c r="W20" s="46"/>
      <c r="AF20" s="226"/>
      <c r="AG20" s="226"/>
      <c r="AH20" s="226" t="s">
        <v>94</v>
      </c>
      <c r="AI20" s="225" t="s">
        <v>126</v>
      </c>
      <c r="AJ20" s="226"/>
      <c r="AK20" s="226"/>
    </row>
    <row r="21" spans="1:37" ht="18.75" customHeight="1" thickBot="1" x14ac:dyDescent="0.3">
      <c r="A21" s="15"/>
      <c r="B21" s="323"/>
      <c r="C21" s="324"/>
      <c r="D21" s="390"/>
      <c r="E21" s="394"/>
      <c r="F21" s="21"/>
      <c r="G21" s="395"/>
      <c r="H21" s="396"/>
      <c r="I21" s="37"/>
      <c r="J21" s="296"/>
      <c r="K21" s="297"/>
      <c r="L21" s="397">
        <f>D21</f>
        <v>0</v>
      </c>
      <c r="M21" s="398"/>
      <c r="N21" s="78">
        <f>F21</f>
        <v>0</v>
      </c>
      <c r="O21" s="399">
        <f>G21</f>
        <v>0</v>
      </c>
      <c r="P21" s="400"/>
      <c r="Q21" s="19"/>
      <c r="R21" s="12"/>
      <c r="Y21" s="15"/>
      <c r="Z21" s="15"/>
      <c r="AF21" s="226"/>
      <c r="AG21" s="226"/>
      <c r="AH21" s="226" t="s">
        <v>95</v>
      </c>
      <c r="AI21" s="225" t="s">
        <v>127</v>
      </c>
      <c r="AJ21" s="226"/>
      <c r="AK21" s="226"/>
    </row>
    <row r="22" spans="1:37" ht="18.75" customHeight="1" thickBot="1" x14ac:dyDescent="0.3">
      <c r="A22" s="15"/>
      <c r="B22" s="291" t="s">
        <v>47</v>
      </c>
      <c r="C22" s="292"/>
      <c r="D22" s="401"/>
      <c r="E22" s="402"/>
      <c r="F22" s="402"/>
      <c r="G22" s="402"/>
      <c r="H22" s="403"/>
      <c r="I22" s="37"/>
      <c r="J22" s="296" t="s">
        <v>46</v>
      </c>
      <c r="K22" s="297"/>
      <c r="L22" s="364">
        <f>D22</f>
        <v>0</v>
      </c>
      <c r="M22" s="365"/>
      <c r="N22" s="365"/>
      <c r="O22" s="365"/>
      <c r="P22" s="366"/>
      <c r="Q22" s="19"/>
      <c r="R22" s="12"/>
      <c r="Y22" s="15"/>
      <c r="Z22" s="15"/>
      <c r="AF22" s="226"/>
      <c r="AG22" s="226"/>
      <c r="AH22" s="226" t="s">
        <v>96</v>
      </c>
      <c r="AI22" s="225" t="s">
        <v>118</v>
      </c>
      <c r="AJ22" s="226"/>
      <c r="AK22" s="226"/>
    </row>
    <row r="23" spans="1:37" ht="18.75" customHeight="1" x14ac:dyDescent="0.3">
      <c r="L23" s="213"/>
      <c r="M23" s="213"/>
      <c r="N23" s="213"/>
      <c r="O23" s="213"/>
      <c r="P23" s="213"/>
      <c r="R23" s="51"/>
      <c r="S23" s="51"/>
      <c r="T23" s="15"/>
      <c r="U23" s="15"/>
      <c r="V23" s="15"/>
      <c r="W23" s="15"/>
      <c r="X23" s="15"/>
      <c r="Y23" s="15"/>
      <c r="Z23" s="15"/>
      <c r="AF23" s="226"/>
      <c r="AG23" s="226"/>
      <c r="AH23" s="226" t="s">
        <v>111</v>
      </c>
      <c r="AJ23" s="226"/>
      <c r="AK23" s="226"/>
    </row>
    <row r="24" spans="1:37" ht="18.75" customHeight="1" x14ac:dyDescent="0.25">
      <c r="N24" s="49"/>
      <c r="P24" s="15"/>
      <c r="Q24" s="13" t="s">
        <v>32</v>
      </c>
      <c r="R24" s="51"/>
      <c r="S24" s="52"/>
      <c r="T24" s="15"/>
      <c r="Y24" s="15"/>
      <c r="Z24" s="15"/>
      <c r="AF24" s="226"/>
      <c r="AG24" s="226"/>
      <c r="AH24" s="226" t="s">
        <v>97</v>
      </c>
      <c r="AJ24" s="226"/>
      <c r="AK24" s="226"/>
    </row>
    <row r="25" spans="1:37" s="3" customFormat="1" ht="18.75" customHeight="1" x14ac:dyDescent="0.35">
      <c r="B25" s="50"/>
      <c r="C25" s="50"/>
      <c r="D25" s="50"/>
      <c r="E25" s="50"/>
      <c r="F25" s="50"/>
      <c r="G25" s="50"/>
      <c r="H25" s="50"/>
      <c r="I25" s="50"/>
      <c r="J25" s="50"/>
      <c r="K25" s="50"/>
      <c r="L25" s="50"/>
      <c r="M25" s="50"/>
      <c r="N25" s="50"/>
      <c r="O25" s="225"/>
      <c r="P25" s="15"/>
      <c r="Q25" s="14" t="s">
        <v>33</v>
      </c>
      <c r="R25" s="52"/>
      <c r="S25" s="52"/>
      <c r="T25" s="15"/>
      <c r="Y25" s="15"/>
      <c r="Z25" s="15"/>
      <c r="AA25" s="225"/>
      <c r="AF25" s="226"/>
      <c r="AG25" s="226"/>
      <c r="AH25" s="226" t="s">
        <v>98</v>
      </c>
      <c r="AI25" s="225"/>
      <c r="AJ25" s="226"/>
      <c r="AK25" s="226"/>
    </row>
    <row r="26" spans="1:37" s="6" customFormat="1" ht="18.75" customHeight="1" x14ac:dyDescent="0.45">
      <c r="C26" s="301" t="s">
        <v>186</v>
      </c>
      <c r="D26" s="301"/>
      <c r="E26" s="301"/>
      <c r="F26" s="301"/>
      <c r="G26" s="301"/>
      <c r="H26" s="301"/>
      <c r="I26" s="301"/>
      <c r="J26" s="301"/>
      <c r="K26" s="301"/>
      <c r="L26" s="50"/>
      <c r="M26" s="50"/>
      <c r="N26" s="50"/>
      <c r="O26" s="50"/>
      <c r="P26" s="50"/>
      <c r="Q26" s="7"/>
      <c r="R26" s="7"/>
      <c r="S26" s="7"/>
      <c r="T26" s="7"/>
      <c r="U26" s="16"/>
      <c r="V26" s="16"/>
      <c r="W26" s="16"/>
      <c r="X26" s="16"/>
      <c r="Y26" s="15"/>
      <c r="Z26" s="15"/>
      <c r="AA26" s="225"/>
      <c r="AF26" s="226"/>
      <c r="AG26" s="226"/>
      <c r="AH26" s="226" t="s">
        <v>112</v>
      </c>
      <c r="AI26" s="225"/>
      <c r="AJ26" s="226"/>
      <c r="AK26" s="226"/>
    </row>
    <row r="27" spans="1:37" s="6" customFormat="1" ht="18.75" customHeight="1" x14ac:dyDescent="0.45">
      <c r="C27" s="54" t="s">
        <v>0</v>
      </c>
      <c r="D27" s="216" t="s">
        <v>2</v>
      </c>
      <c r="E27" s="54" t="s">
        <v>3</v>
      </c>
      <c r="I27" s="80" t="s">
        <v>0</v>
      </c>
      <c r="J27" s="216" t="s">
        <v>2</v>
      </c>
      <c r="K27" s="54" t="s">
        <v>3</v>
      </c>
      <c r="L27" s="50"/>
      <c r="M27" s="367" t="s">
        <v>2</v>
      </c>
      <c r="N27" s="368"/>
      <c r="O27" s="109" t="s">
        <v>3</v>
      </c>
      <c r="P27" s="7"/>
      <c r="Q27" s="7"/>
      <c r="R27" s="7"/>
      <c r="S27" s="7"/>
      <c r="T27" s="7"/>
      <c r="U27" s="14"/>
      <c r="V27" s="14"/>
      <c r="W27" s="89"/>
      <c r="X27" s="16"/>
      <c r="Y27" s="92"/>
      <c r="Z27" s="92"/>
      <c r="AA27" s="92"/>
      <c r="AF27" s="226"/>
      <c r="AG27" s="226"/>
      <c r="AH27" s="226" t="s">
        <v>99</v>
      </c>
      <c r="AI27" s="225"/>
      <c r="AJ27" s="226"/>
      <c r="AK27" s="226"/>
    </row>
    <row r="28" spans="1:37" s="6" customFormat="1" ht="15" customHeight="1" x14ac:dyDescent="0.45">
      <c r="C28" s="219">
        <v>0</v>
      </c>
      <c r="D28" s="215"/>
      <c r="E28" s="218" t="str">
        <f>IF(D28&lt;&gt;"",1,"")</f>
        <v/>
      </c>
      <c r="I28" s="219">
        <v>54</v>
      </c>
      <c r="J28" s="215"/>
      <c r="K28" s="218" t="str">
        <f t="shared" ref="K28:K82" si="0">IF(J28&lt;&gt;"",1,"")</f>
        <v/>
      </c>
      <c r="M28" s="360" t="s">
        <v>4</v>
      </c>
      <c r="N28" s="361"/>
      <c r="O28" s="110">
        <f>SUMIFS($E$28:$E$82,$D$28:$D$82,M28)+SUMIFS($K$28:$K$82,$J$28:$J$82,M28)</f>
        <v>0</v>
      </c>
      <c r="P28" s="7"/>
      <c r="Q28" s="7"/>
      <c r="R28" s="7"/>
      <c r="S28" s="7"/>
      <c r="T28" s="7"/>
      <c r="U28" s="90"/>
      <c r="V28" s="14"/>
      <c r="W28" s="89"/>
      <c r="X28" s="16"/>
      <c r="Y28" s="92"/>
      <c r="Z28" s="16"/>
      <c r="AA28" s="16"/>
      <c r="AB28" s="16"/>
      <c r="AC28" s="16"/>
      <c r="AD28" s="16"/>
      <c r="AF28" s="226"/>
      <c r="AG28" s="226"/>
      <c r="AH28" s="226" t="s">
        <v>100</v>
      </c>
      <c r="AI28" s="225"/>
      <c r="AJ28" s="226"/>
      <c r="AK28" s="226"/>
    </row>
    <row r="29" spans="1:37" s="6" customFormat="1" ht="15" customHeight="1" x14ac:dyDescent="0.45">
      <c r="C29" s="219" t="s">
        <v>117</v>
      </c>
      <c r="D29" s="215"/>
      <c r="E29" s="218" t="str">
        <f t="shared" ref="E29:E82" si="1">IF(D29&lt;&gt;"",1,"")</f>
        <v/>
      </c>
      <c r="I29" s="219">
        <v>55</v>
      </c>
      <c r="J29" s="215"/>
      <c r="K29" s="218" t="str">
        <f t="shared" si="0"/>
        <v/>
      </c>
      <c r="M29" s="360" t="s">
        <v>36</v>
      </c>
      <c r="N29" s="361"/>
      <c r="O29" s="110">
        <f t="shared" ref="O29:O51" si="2">SUMIFS($E$28:$E$82,$D$28:$D$82,M29)+SUMIFS($K$28:$K$82,$J$28:$J$82,M29)</f>
        <v>0</v>
      </c>
      <c r="P29" s="7"/>
      <c r="Q29" s="7"/>
      <c r="R29" s="7"/>
      <c r="S29" s="7"/>
      <c r="T29" s="7"/>
      <c r="U29" s="90"/>
      <c r="V29" s="14"/>
      <c r="W29" s="89"/>
      <c r="X29" s="16"/>
      <c r="Y29" s="92"/>
      <c r="Z29" s="16"/>
      <c r="AA29" s="16"/>
      <c r="AB29" s="16"/>
      <c r="AC29" s="16"/>
      <c r="AD29" s="16"/>
      <c r="AF29" s="226"/>
      <c r="AG29" s="226"/>
      <c r="AH29" s="226" t="s">
        <v>113</v>
      </c>
      <c r="AI29" s="225"/>
      <c r="AJ29" s="226"/>
      <c r="AK29" s="226"/>
    </row>
    <row r="30" spans="1:37" s="7" customFormat="1" ht="15" customHeight="1" x14ac:dyDescent="0.45">
      <c r="C30" s="219">
        <v>1</v>
      </c>
      <c r="D30" s="215"/>
      <c r="E30" s="218" t="str">
        <f t="shared" si="1"/>
        <v/>
      </c>
      <c r="I30" s="219">
        <v>56</v>
      </c>
      <c r="J30" s="215"/>
      <c r="K30" s="218" t="str">
        <f t="shared" si="0"/>
        <v/>
      </c>
      <c r="M30" s="360" t="s">
        <v>16</v>
      </c>
      <c r="N30" s="361"/>
      <c r="O30" s="110">
        <f t="shared" si="2"/>
        <v>0</v>
      </c>
      <c r="U30" s="90"/>
      <c r="V30" s="14"/>
      <c r="W30" s="91"/>
      <c r="X30" s="17"/>
      <c r="Y30" s="92"/>
      <c r="Z30" s="17"/>
      <c r="AA30" s="17"/>
      <c r="AB30" s="17"/>
      <c r="AC30" s="17"/>
      <c r="AD30" s="17"/>
      <c r="AF30" s="226"/>
      <c r="AG30" s="226"/>
      <c r="AH30" s="226" t="s">
        <v>76</v>
      </c>
      <c r="AI30" s="225"/>
      <c r="AJ30" s="226"/>
      <c r="AK30" s="226"/>
    </row>
    <row r="31" spans="1:37" s="7" customFormat="1" ht="15" customHeight="1" x14ac:dyDescent="0.45">
      <c r="C31" s="219">
        <v>2</v>
      </c>
      <c r="D31" s="215"/>
      <c r="E31" s="218" t="str">
        <f t="shared" si="1"/>
        <v/>
      </c>
      <c r="I31" s="219">
        <v>57</v>
      </c>
      <c r="J31" s="215"/>
      <c r="K31" s="218" t="str">
        <f t="shared" si="0"/>
        <v/>
      </c>
      <c r="M31" s="360" t="s">
        <v>17</v>
      </c>
      <c r="N31" s="361"/>
      <c r="O31" s="110">
        <f t="shared" si="2"/>
        <v>0</v>
      </c>
      <c r="U31" s="108"/>
      <c r="V31" s="92"/>
      <c r="W31" s="17"/>
      <c r="X31" s="17"/>
      <c r="Y31" s="92"/>
      <c r="Z31" s="17"/>
      <c r="AA31" s="17"/>
      <c r="AB31" s="17"/>
      <c r="AC31" s="17"/>
      <c r="AD31" s="17"/>
      <c r="AF31" s="226"/>
      <c r="AG31" s="226"/>
      <c r="AH31" s="226" t="s">
        <v>101</v>
      </c>
      <c r="AI31" s="225"/>
      <c r="AJ31" s="226"/>
      <c r="AK31" s="226"/>
    </row>
    <row r="32" spans="1:37" s="7" customFormat="1" ht="15" customHeight="1" x14ac:dyDescent="0.45">
      <c r="C32" s="219">
        <v>3</v>
      </c>
      <c r="D32" s="215"/>
      <c r="E32" s="218" t="str">
        <f t="shared" si="1"/>
        <v/>
      </c>
      <c r="I32" s="219">
        <v>58</v>
      </c>
      <c r="J32" s="215"/>
      <c r="K32" s="218" t="str">
        <f t="shared" si="0"/>
        <v/>
      </c>
      <c r="M32" s="360" t="s">
        <v>5</v>
      </c>
      <c r="N32" s="361"/>
      <c r="O32" s="110">
        <f t="shared" si="2"/>
        <v>0</v>
      </c>
      <c r="U32" s="108"/>
      <c r="V32" s="92"/>
      <c r="W32" s="17"/>
      <c r="X32" s="17"/>
      <c r="Y32" s="92"/>
      <c r="Z32" s="17"/>
      <c r="AA32" s="17"/>
      <c r="AB32" s="17"/>
      <c r="AC32" s="17"/>
      <c r="AD32" s="17"/>
      <c r="AE32" s="17"/>
      <c r="AF32" s="226"/>
      <c r="AG32" s="226"/>
      <c r="AH32" s="226" t="s">
        <v>102</v>
      </c>
      <c r="AI32" s="225"/>
      <c r="AJ32" s="226"/>
      <c r="AK32" s="226"/>
    </row>
    <row r="33" spans="3:37" s="7" customFormat="1" ht="15" customHeight="1" x14ac:dyDescent="0.45">
      <c r="C33" s="219">
        <v>4</v>
      </c>
      <c r="D33" s="215"/>
      <c r="E33" s="218" t="str">
        <f t="shared" si="1"/>
        <v/>
      </c>
      <c r="I33" s="219">
        <v>59</v>
      </c>
      <c r="J33" s="215"/>
      <c r="K33" s="218" t="str">
        <f t="shared" si="0"/>
        <v/>
      </c>
      <c r="M33" s="360" t="s">
        <v>37</v>
      </c>
      <c r="N33" s="361"/>
      <c r="O33" s="110">
        <f t="shared" si="2"/>
        <v>0</v>
      </c>
      <c r="U33" s="17"/>
      <c r="V33" s="17"/>
      <c r="W33" s="17"/>
      <c r="X33" s="17"/>
      <c r="Y33" s="92"/>
      <c r="Z33" s="17"/>
      <c r="AA33" s="17"/>
      <c r="AB33" s="17"/>
      <c r="AC33" s="17"/>
      <c r="AD33" s="17"/>
      <c r="AE33" s="17"/>
      <c r="AF33" s="226"/>
      <c r="AG33" s="226"/>
      <c r="AH33" s="226" t="s">
        <v>82</v>
      </c>
      <c r="AI33" s="17"/>
      <c r="AJ33" s="226"/>
      <c r="AK33" s="226"/>
    </row>
    <row r="34" spans="3:37" s="7" customFormat="1" ht="15" customHeight="1" x14ac:dyDescent="0.45">
      <c r="C34" s="219">
        <v>5</v>
      </c>
      <c r="D34" s="215"/>
      <c r="E34" s="218" t="str">
        <f t="shared" si="1"/>
        <v/>
      </c>
      <c r="I34" s="219">
        <v>60</v>
      </c>
      <c r="J34" s="215"/>
      <c r="K34" s="218" t="str">
        <f t="shared" si="0"/>
        <v/>
      </c>
      <c r="M34" s="360" t="s">
        <v>18</v>
      </c>
      <c r="N34" s="361"/>
      <c r="O34" s="110">
        <f t="shared" si="2"/>
        <v>0</v>
      </c>
      <c r="U34" s="17"/>
      <c r="V34" s="17"/>
      <c r="W34" s="17"/>
      <c r="X34" s="17"/>
      <c r="Y34" s="92"/>
      <c r="Z34" s="17"/>
      <c r="AA34" s="17"/>
      <c r="AB34" s="17"/>
      <c r="AC34" s="17"/>
      <c r="AD34" s="17"/>
      <c r="AE34" s="17"/>
      <c r="AF34" s="17"/>
      <c r="AG34" s="17"/>
      <c r="AH34" s="226" t="s">
        <v>103</v>
      </c>
      <c r="AI34" s="17"/>
      <c r="AJ34" s="226"/>
      <c r="AK34" s="226"/>
    </row>
    <row r="35" spans="3:37" s="7" customFormat="1" ht="15" customHeight="1" x14ac:dyDescent="0.45">
      <c r="C35" s="219">
        <v>6</v>
      </c>
      <c r="D35" s="215"/>
      <c r="E35" s="218" t="str">
        <f t="shared" si="1"/>
        <v/>
      </c>
      <c r="I35" s="219">
        <v>61</v>
      </c>
      <c r="J35" s="215"/>
      <c r="K35" s="218" t="str">
        <f t="shared" si="0"/>
        <v/>
      </c>
      <c r="M35" s="360" t="s">
        <v>19</v>
      </c>
      <c r="N35" s="361"/>
      <c r="O35" s="110">
        <f t="shared" si="2"/>
        <v>0</v>
      </c>
      <c r="U35" s="17"/>
      <c r="V35" s="17"/>
      <c r="W35" s="17"/>
      <c r="X35" s="17"/>
      <c r="Y35" s="17"/>
      <c r="Z35" s="17"/>
      <c r="AA35" s="17"/>
      <c r="AB35" s="17"/>
      <c r="AC35" s="17"/>
      <c r="AD35" s="17"/>
      <c r="AE35" s="17"/>
      <c r="AF35" s="17"/>
      <c r="AG35" s="17"/>
      <c r="AH35" s="226"/>
      <c r="AI35" s="17"/>
      <c r="AJ35" s="17"/>
    </row>
    <row r="36" spans="3:37" s="7" customFormat="1" ht="15" customHeight="1" x14ac:dyDescent="0.45">
      <c r="C36" s="219">
        <v>7</v>
      </c>
      <c r="D36" s="215"/>
      <c r="E36" s="218" t="str">
        <f t="shared" si="1"/>
        <v/>
      </c>
      <c r="I36" s="219">
        <v>62</v>
      </c>
      <c r="J36" s="215"/>
      <c r="K36" s="218" t="str">
        <f t="shared" si="0"/>
        <v/>
      </c>
      <c r="M36" s="360" t="s">
        <v>6</v>
      </c>
      <c r="N36" s="361"/>
      <c r="O36" s="110">
        <f t="shared" si="2"/>
        <v>0</v>
      </c>
      <c r="U36" s="17"/>
      <c r="V36" s="17"/>
      <c r="W36" s="17"/>
      <c r="X36" s="17"/>
      <c r="Y36" s="17"/>
      <c r="Z36" s="17"/>
      <c r="AA36" s="17"/>
      <c r="AB36" s="17"/>
      <c r="AC36" s="17"/>
      <c r="AD36" s="17"/>
      <c r="AE36" s="17"/>
      <c r="AF36" s="17"/>
      <c r="AG36" s="17"/>
      <c r="AH36" s="226"/>
      <c r="AI36" s="17"/>
      <c r="AJ36" s="17"/>
    </row>
    <row r="37" spans="3:37" s="7" customFormat="1" ht="15" customHeight="1" x14ac:dyDescent="0.45">
      <c r="C37" s="219">
        <v>8</v>
      </c>
      <c r="D37" s="215"/>
      <c r="E37" s="218" t="str">
        <f t="shared" si="1"/>
        <v/>
      </c>
      <c r="I37" s="219">
        <v>63</v>
      </c>
      <c r="J37" s="215"/>
      <c r="K37" s="218" t="str">
        <f t="shared" si="0"/>
        <v/>
      </c>
      <c r="M37" s="360" t="s">
        <v>38</v>
      </c>
      <c r="N37" s="361"/>
      <c r="O37" s="110">
        <f t="shared" si="2"/>
        <v>0</v>
      </c>
      <c r="U37" s="17"/>
      <c r="V37" s="17"/>
      <c r="W37" s="17"/>
      <c r="X37" s="17"/>
      <c r="Y37" s="17"/>
      <c r="Z37" s="17"/>
      <c r="AA37" s="17"/>
      <c r="AB37" s="17"/>
      <c r="AC37" s="17"/>
      <c r="AD37" s="17"/>
      <c r="AE37" s="17"/>
      <c r="AF37" s="17"/>
      <c r="AG37" s="17"/>
      <c r="AH37" s="226"/>
      <c r="AI37" s="17"/>
      <c r="AJ37" s="17"/>
    </row>
    <row r="38" spans="3:37" s="7" customFormat="1" ht="15" customHeight="1" x14ac:dyDescent="0.45">
      <c r="C38" s="219">
        <v>9</v>
      </c>
      <c r="D38" s="215"/>
      <c r="E38" s="218" t="str">
        <f t="shared" si="1"/>
        <v/>
      </c>
      <c r="I38" s="219">
        <v>64</v>
      </c>
      <c r="J38" s="215"/>
      <c r="K38" s="218" t="str">
        <f t="shared" si="0"/>
        <v/>
      </c>
      <c r="M38" s="360" t="s">
        <v>20</v>
      </c>
      <c r="N38" s="361"/>
      <c r="O38" s="110">
        <f t="shared" si="2"/>
        <v>0</v>
      </c>
      <c r="Z38" s="17"/>
      <c r="AA38" s="17"/>
      <c r="AB38" s="17"/>
      <c r="AC38" s="17"/>
      <c r="AD38" s="17"/>
      <c r="AE38" s="17"/>
      <c r="AF38" s="17"/>
      <c r="AG38" s="17"/>
      <c r="AH38" s="226"/>
      <c r="AI38" s="17"/>
      <c r="AJ38" s="17"/>
    </row>
    <row r="39" spans="3:37" s="7" customFormat="1" ht="15" customHeight="1" x14ac:dyDescent="0.45">
      <c r="C39" s="219">
        <v>10</v>
      </c>
      <c r="D39" s="215"/>
      <c r="E39" s="218" t="str">
        <f t="shared" si="1"/>
        <v/>
      </c>
      <c r="I39" s="219">
        <v>65</v>
      </c>
      <c r="J39" s="215"/>
      <c r="K39" s="218" t="str">
        <f t="shared" si="0"/>
        <v/>
      </c>
      <c r="M39" s="360" t="s">
        <v>21</v>
      </c>
      <c r="N39" s="361"/>
      <c r="O39" s="110">
        <f t="shared" si="2"/>
        <v>0</v>
      </c>
      <c r="Z39" s="17"/>
      <c r="AA39" s="17"/>
      <c r="AB39" s="17"/>
      <c r="AC39" s="17"/>
      <c r="AD39" s="17"/>
      <c r="AE39" s="17"/>
      <c r="AF39" s="16"/>
      <c r="AG39" s="16"/>
      <c r="AH39" s="226"/>
      <c r="AI39" s="17"/>
      <c r="AJ39" s="17"/>
    </row>
    <row r="40" spans="3:37" s="6" customFormat="1" ht="15" customHeight="1" x14ac:dyDescent="0.45">
      <c r="C40" s="219">
        <v>11</v>
      </c>
      <c r="D40" s="215"/>
      <c r="E40" s="218" t="str">
        <f t="shared" si="1"/>
        <v/>
      </c>
      <c r="I40" s="219">
        <v>66</v>
      </c>
      <c r="J40" s="215"/>
      <c r="K40" s="218" t="str">
        <f t="shared" si="0"/>
        <v/>
      </c>
      <c r="M40" s="360" t="s">
        <v>7</v>
      </c>
      <c r="N40" s="361"/>
      <c r="O40" s="110">
        <f t="shared" si="2"/>
        <v>0</v>
      </c>
      <c r="P40" s="7"/>
      <c r="Q40" s="7"/>
      <c r="R40" s="7"/>
      <c r="S40" s="7"/>
      <c r="T40" s="7"/>
      <c r="Z40" s="16"/>
      <c r="AA40" s="16"/>
      <c r="AB40" s="16"/>
      <c r="AC40" s="16"/>
      <c r="AD40" s="16"/>
      <c r="AE40" s="16"/>
      <c r="AF40" s="16"/>
      <c r="AG40" s="16"/>
      <c r="AH40" s="226"/>
      <c r="AI40" s="16"/>
      <c r="AJ40" s="16"/>
    </row>
    <row r="41" spans="3:37" s="6" customFormat="1" ht="15" customHeight="1" x14ac:dyDescent="0.45">
      <c r="C41" s="219">
        <v>12</v>
      </c>
      <c r="D41" s="215"/>
      <c r="E41" s="218" t="str">
        <f t="shared" si="1"/>
        <v/>
      </c>
      <c r="I41" s="219">
        <v>67</v>
      </c>
      <c r="J41" s="215"/>
      <c r="K41" s="218" t="str">
        <f t="shared" si="0"/>
        <v/>
      </c>
      <c r="M41" s="360" t="s">
        <v>39</v>
      </c>
      <c r="N41" s="361"/>
      <c r="O41" s="110">
        <f t="shared" si="2"/>
        <v>0</v>
      </c>
      <c r="P41" s="7"/>
      <c r="Q41" s="7"/>
      <c r="R41" s="7"/>
      <c r="S41" s="7"/>
      <c r="T41" s="7"/>
      <c r="Z41" s="16"/>
      <c r="AA41" s="16"/>
      <c r="AB41" s="16"/>
      <c r="AC41" s="16"/>
      <c r="AD41" s="16"/>
      <c r="AE41" s="16"/>
      <c r="AF41" s="16"/>
      <c r="AG41" s="16"/>
      <c r="AH41" s="226"/>
      <c r="AI41" s="16"/>
      <c r="AJ41" s="16"/>
    </row>
    <row r="42" spans="3:37" s="6" customFormat="1" ht="15" customHeight="1" x14ac:dyDescent="0.45">
      <c r="C42" s="219">
        <v>13</v>
      </c>
      <c r="D42" s="215"/>
      <c r="E42" s="218" t="str">
        <f t="shared" si="1"/>
        <v/>
      </c>
      <c r="I42" s="219">
        <v>68</v>
      </c>
      <c r="J42" s="215"/>
      <c r="K42" s="218" t="str">
        <f t="shared" si="0"/>
        <v/>
      </c>
      <c r="M42" s="360" t="s">
        <v>22</v>
      </c>
      <c r="N42" s="361"/>
      <c r="O42" s="110">
        <f t="shared" si="2"/>
        <v>0</v>
      </c>
      <c r="P42" s="7"/>
      <c r="Q42" s="7"/>
      <c r="R42" s="7"/>
      <c r="S42" s="7"/>
      <c r="T42" s="7"/>
      <c r="Z42" s="16"/>
      <c r="AA42" s="16"/>
      <c r="AB42" s="16"/>
      <c r="AC42" s="16"/>
      <c r="AD42" s="16"/>
      <c r="AE42" s="16"/>
      <c r="AF42" s="16"/>
      <c r="AG42" s="16"/>
      <c r="AH42" s="226"/>
      <c r="AI42" s="16"/>
      <c r="AJ42" s="16"/>
    </row>
    <row r="43" spans="3:37" s="6" customFormat="1" ht="15" customHeight="1" x14ac:dyDescent="0.45">
      <c r="C43" s="219">
        <v>14</v>
      </c>
      <c r="D43" s="215"/>
      <c r="E43" s="218" t="str">
        <f t="shared" si="1"/>
        <v/>
      </c>
      <c r="I43" s="219">
        <v>69</v>
      </c>
      <c r="J43" s="215"/>
      <c r="K43" s="218" t="str">
        <f t="shared" si="0"/>
        <v/>
      </c>
      <c r="M43" s="360" t="s">
        <v>23</v>
      </c>
      <c r="N43" s="361"/>
      <c r="O43" s="110">
        <f t="shared" si="2"/>
        <v>0</v>
      </c>
      <c r="P43" s="7"/>
      <c r="Q43" s="7"/>
      <c r="R43" s="7"/>
      <c r="S43" s="7"/>
      <c r="T43" s="7"/>
      <c r="Z43" s="16"/>
      <c r="AA43" s="16"/>
      <c r="AB43" s="16"/>
      <c r="AC43" s="16"/>
      <c r="AD43" s="16"/>
      <c r="AE43" s="16"/>
      <c r="AF43" s="16"/>
      <c r="AG43" s="16"/>
      <c r="AH43" s="226"/>
      <c r="AI43" s="16"/>
      <c r="AJ43" s="16"/>
    </row>
    <row r="44" spans="3:37" s="6" customFormat="1" ht="15" customHeight="1" x14ac:dyDescent="0.45">
      <c r="C44" s="219">
        <v>15</v>
      </c>
      <c r="D44" s="215"/>
      <c r="E44" s="218" t="str">
        <f t="shared" si="1"/>
        <v/>
      </c>
      <c r="I44" s="219">
        <v>70</v>
      </c>
      <c r="J44" s="215"/>
      <c r="K44" s="218" t="str">
        <f t="shared" si="0"/>
        <v/>
      </c>
      <c r="M44" s="360" t="s">
        <v>8</v>
      </c>
      <c r="N44" s="361"/>
      <c r="O44" s="110">
        <f t="shared" si="2"/>
        <v>0</v>
      </c>
      <c r="P44" s="7"/>
      <c r="Q44" s="7"/>
      <c r="R44" s="7"/>
      <c r="S44" s="7"/>
      <c r="T44" s="7"/>
      <c r="Z44" s="16"/>
      <c r="AA44" s="16"/>
      <c r="AB44" s="16"/>
      <c r="AC44" s="16"/>
      <c r="AD44" s="16"/>
      <c r="AE44" s="16"/>
      <c r="AF44" s="16"/>
      <c r="AG44" s="16"/>
      <c r="AH44" s="226"/>
      <c r="AI44" s="16"/>
      <c r="AJ44" s="16"/>
    </row>
    <row r="45" spans="3:37" s="6" customFormat="1" ht="15" customHeight="1" x14ac:dyDescent="0.45">
      <c r="C45" s="219">
        <v>16</v>
      </c>
      <c r="D45" s="215"/>
      <c r="E45" s="218" t="str">
        <f t="shared" si="1"/>
        <v/>
      </c>
      <c r="I45" s="219">
        <v>71</v>
      </c>
      <c r="J45" s="215"/>
      <c r="K45" s="218" t="str">
        <f t="shared" si="0"/>
        <v/>
      </c>
      <c r="M45" s="360" t="s">
        <v>40</v>
      </c>
      <c r="N45" s="361"/>
      <c r="O45" s="110">
        <f t="shared" si="2"/>
        <v>0</v>
      </c>
      <c r="P45" s="7"/>
      <c r="Q45" s="7"/>
      <c r="R45" s="7"/>
      <c r="S45" s="7"/>
      <c r="T45" s="7"/>
      <c r="Z45" s="16"/>
      <c r="AA45" s="16"/>
      <c r="AB45" s="16"/>
      <c r="AC45" s="16"/>
      <c r="AD45" s="16"/>
      <c r="AE45" s="16"/>
      <c r="AF45" s="16"/>
      <c r="AG45" s="16"/>
      <c r="AH45" s="226"/>
      <c r="AI45" s="16"/>
      <c r="AJ45" s="16"/>
    </row>
    <row r="46" spans="3:37" s="6" customFormat="1" ht="15" customHeight="1" x14ac:dyDescent="0.45">
      <c r="C46" s="219">
        <v>17</v>
      </c>
      <c r="D46" s="215"/>
      <c r="E46" s="218" t="str">
        <f t="shared" si="1"/>
        <v/>
      </c>
      <c r="I46" s="219">
        <v>72</v>
      </c>
      <c r="J46" s="215"/>
      <c r="K46" s="218" t="str">
        <f t="shared" si="0"/>
        <v/>
      </c>
      <c r="M46" s="360" t="s">
        <v>24</v>
      </c>
      <c r="N46" s="361"/>
      <c r="O46" s="110">
        <f t="shared" si="2"/>
        <v>0</v>
      </c>
      <c r="P46" s="7"/>
      <c r="Q46" s="7"/>
      <c r="R46" s="7"/>
      <c r="S46" s="7"/>
      <c r="T46" s="7"/>
      <c r="Z46" s="16"/>
      <c r="AA46" s="16"/>
      <c r="AB46" s="16"/>
      <c r="AC46" s="16"/>
      <c r="AD46" s="16"/>
      <c r="AE46" s="16"/>
      <c r="AF46" s="18"/>
      <c r="AG46" s="18"/>
      <c r="AH46" s="226"/>
      <c r="AI46" s="16"/>
      <c r="AJ46" s="16"/>
    </row>
    <row r="47" spans="3:37" s="9" customFormat="1" ht="15" customHeight="1" x14ac:dyDescent="0.45">
      <c r="C47" s="219">
        <v>18</v>
      </c>
      <c r="D47" s="215"/>
      <c r="E47" s="218" t="str">
        <f t="shared" si="1"/>
        <v/>
      </c>
      <c r="I47" s="219">
        <v>73</v>
      </c>
      <c r="J47" s="215"/>
      <c r="K47" s="218" t="str">
        <f t="shared" si="0"/>
        <v/>
      </c>
      <c r="M47" s="360" t="s">
        <v>25</v>
      </c>
      <c r="N47" s="361"/>
      <c r="O47" s="110">
        <f t="shared" si="2"/>
        <v>0</v>
      </c>
      <c r="P47" s="7"/>
      <c r="Q47" s="7"/>
      <c r="R47" s="7"/>
      <c r="S47" s="7"/>
      <c r="T47" s="7"/>
      <c r="Z47" s="18"/>
      <c r="AA47" s="18"/>
      <c r="AB47" s="18"/>
      <c r="AC47" s="18"/>
      <c r="AD47" s="18"/>
      <c r="AE47" s="18"/>
      <c r="AI47" s="18"/>
      <c r="AJ47" s="18"/>
    </row>
    <row r="48" spans="3:37" s="9" customFormat="1" ht="15" customHeight="1" x14ac:dyDescent="0.45">
      <c r="C48" s="219">
        <v>19</v>
      </c>
      <c r="D48" s="215"/>
      <c r="E48" s="218" t="str">
        <f t="shared" si="1"/>
        <v/>
      </c>
      <c r="I48" s="219">
        <v>74</v>
      </c>
      <c r="J48" s="215"/>
      <c r="K48" s="218" t="str">
        <f t="shared" si="0"/>
        <v/>
      </c>
      <c r="M48" s="360" t="s">
        <v>9</v>
      </c>
      <c r="N48" s="361"/>
      <c r="O48" s="110">
        <f t="shared" si="2"/>
        <v>0</v>
      </c>
      <c r="P48" s="7"/>
      <c r="Q48" s="7"/>
      <c r="R48" s="7"/>
      <c r="S48" s="7"/>
      <c r="T48" s="7"/>
    </row>
    <row r="49" spans="3:33" s="9" customFormat="1" ht="15" customHeight="1" x14ac:dyDescent="0.45">
      <c r="C49" s="219">
        <v>20</v>
      </c>
      <c r="D49" s="215"/>
      <c r="E49" s="218" t="str">
        <f t="shared" si="1"/>
        <v/>
      </c>
      <c r="I49" s="219">
        <v>75</v>
      </c>
      <c r="J49" s="215"/>
      <c r="K49" s="218" t="str">
        <f t="shared" si="0"/>
        <v/>
      </c>
      <c r="M49" s="360" t="s">
        <v>41</v>
      </c>
      <c r="N49" s="361"/>
      <c r="O49" s="110">
        <f t="shared" si="2"/>
        <v>0</v>
      </c>
      <c r="P49" s="7"/>
      <c r="Q49" s="7"/>
      <c r="R49" s="7"/>
      <c r="S49" s="7"/>
      <c r="T49" s="7"/>
      <c r="AF49" s="6"/>
      <c r="AG49" s="6"/>
    </row>
    <row r="50" spans="3:33" s="6" customFormat="1" ht="15" customHeight="1" x14ac:dyDescent="0.45">
      <c r="C50" s="219">
        <v>21</v>
      </c>
      <c r="D50" s="215"/>
      <c r="E50" s="218" t="str">
        <f t="shared" si="1"/>
        <v/>
      </c>
      <c r="I50" s="219">
        <v>76</v>
      </c>
      <c r="J50" s="215"/>
      <c r="K50" s="218" t="str">
        <f t="shared" si="0"/>
        <v/>
      </c>
      <c r="M50" s="360" t="s">
        <v>26</v>
      </c>
      <c r="N50" s="361"/>
      <c r="O50" s="110">
        <f t="shared" si="2"/>
        <v>0</v>
      </c>
      <c r="P50" s="7"/>
      <c r="Q50" s="7"/>
      <c r="R50" s="7"/>
      <c r="S50" s="7"/>
      <c r="T50" s="7"/>
    </row>
    <row r="51" spans="3:33" s="6" customFormat="1" ht="15" customHeight="1" x14ac:dyDescent="0.45">
      <c r="C51" s="219">
        <v>22</v>
      </c>
      <c r="D51" s="215"/>
      <c r="E51" s="218" t="str">
        <f t="shared" si="1"/>
        <v/>
      </c>
      <c r="I51" s="219">
        <v>77</v>
      </c>
      <c r="J51" s="215"/>
      <c r="K51" s="218" t="str">
        <f t="shared" si="0"/>
        <v/>
      </c>
      <c r="M51" s="360" t="s">
        <v>27</v>
      </c>
      <c r="N51" s="361"/>
      <c r="O51" s="110">
        <f t="shared" si="2"/>
        <v>0</v>
      </c>
      <c r="P51" s="7"/>
      <c r="Q51" s="7"/>
      <c r="R51" s="7"/>
      <c r="S51" s="7"/>
      <c r="T51" s="7"/>
    </row>
    <row r="52" spans="3:33" s="6" customFormat="1" ht="15" customHeight="1" x14ac:dyDescent="0.45">
      <c r="C52" s="219">
        <v>23</v>
      </c>
      <c r="D52" s="215"/>
      <c r="E52" s="218" t="str">
        <f t="shared" si="1"/>
        <v/>
      </c>
      <c r="I52" s="219">
        <v>78</v>
      </c>
      <c r="J52" s="215"/>
      <c r="K52" s="218" t="str">
        <f t="shared" si="0"/>
        <v/>
      </c>
    </row>
    <row r="53" spans="3:33" s="6" customFormat="1" ht="15" customHeight="1" x14ac:dyDescent="0.45">
      <c r="C53" s="219">
        <v>24</v>
      </c>
      <c r="D53" s="215"/>
      <c r="E53" s="218" t="str">
        <f t="shared" si="1"/>
        <v/>
      </c>
      <c r="I53" s="219">
        <v>79</v>
      </c>
      <c r="J53" s="215"/>
      <c r="K53" s="218" t="str">
        <f t="shared" si="0"/>
        <v/>
      </c>
    </row>
    <row r="54" spans="3:33" s="6" customFormat="1" ht="15" customHeight="1" x14ac:dyDescent="0.45">
      <c r="C54" s="219">
        <v>25</v>
      </c>
      <c r="D54" s="215"/>
      <c r="E54" s="218" t="str">
        <f t="shared" si="1"/>
        <v/>
      </c>
      <c r="I54" s="219">
        <v>80</v>
      </c>
      <c r="J54" s="215"/>
      <c r="K54" s="218" t="str">
        <f t="shared" si="0"/>
        <v/>
      </c>
      <c r="M54" s="269" t="s">
        <v>10</v>
      </c>
      <c r="N54" s="270"/>
      <c r="O54" s="72">
        <f>SUM(O28:O53)</f>
        <v>0</v>
      </c>
    </row>
    <row r="55" spans="3:33" s="6" customFormat="1" ht="15" customHeight="1" x14ac:dyDescent="0.45">
      <c r="C55" s="219">
        <v>26</v>
      </c>
      <c r="D55" s="215"/>
      <c r="E55" s="218" t="str">
        <f t="shared" si="1"/>
        <v/>
      </c>
      <c r="I55" s="219">
        <v>81</v>
      </c>
      <c r="J55" s="215"/>
      <c r="K55" s="218" t="str">
        <f t="shared" si="0"/>
        <v/>
      </c>
      <c r="M55" s="1"/>
      <c r="N55" s="1"/>
    </row>
    <row r="56" spans="3:33" s="6" customFormat="1" ht="15" customHeight="1" x14ac:dyDescent="0.45">
      <c r="C56" s="219">
        <v>27</v>
      </c>
      <c r="D56" s="215"/>
      <c r="E56" s="218" t="str">
        <f t="shared" si="1"/>
        <v/>
      </c>
      <c r="I56" s="219">
        <v>82</v>
      </c>
      <c r="J56" s="215"/>
      <c r="K56" s="218" t="str">
        <f t="shared" si="0"/>
        <v/>
      </c>
      <c r="M56" s="267" t="s">
        <v>11</v>
      </c>
      <c r="N56" s="268"/>
      <c r="O56" s="214">
        <f>O28+O32+O36+O40+O44+O48</f>
        <v>0</v>
      </c>
    </row>
    <row r="57" spans="3:33" s="6" customFormat="1" ht="15" customHeight="1" x14ac:dyDescent="0.45">
      <c r="C57" s="219">
        <v>28</v>
      </c>
      <c r="D57" s="215"/>
      <c r="E57" s="218" t="str">
        <f t="shared" si="1"/>
        <v/>
      </c>
      <c r="I57" s="219">
        <v>83</v>
      </c>
      <c r="J57" s="215"/>
      <c r="K57" s="218" t="str">
        <f t="shared" si="0"/>
        <v/>
      </c>
      <c r="M57" s="267" t="s">
        <v>42</v>
      </c>
      <c r="N57" s="268"/>
      <c r="O57" s="214">
        <f>O29+O33+O37+O41+O45+O49</f>
        <v>0</v>
      </c>
    </row>
    <row r="58" spans="3:33" s="6" customFormat="1" ht="15" customHeight="1" x14ac:dyDescent="0.45">
      <c r="C58" s="219">
        <v>29</v>
      </c>
      <c r="D58" s="215"/>
      <c r="E58" s="218" t="str">
        <f t="shared" si="1"/>
        <v/>
      </c>
      <c r="I58" s="219">
        <v>84</v>
      </c>
      <c r="J58" s="215"/>
      <c r="K58" s="218" t="str">
        <f t="shared" si="0"/>
        <v/>
      </c>
      <c r="M58" s="267" t="s">
        <v>12</v>
      </c>
      <c r="N58" s="268"/>
      <c r="O58" s="214">
        <f>O30+O34+O38+O42+O46+O50</f>
        <v>0</v>
      </c>
    </row>
    <row r="59" spans="3:33" s="6" customFormat="1" ht="15" customHeight="1" x14ac:dyDescent="0.45">
      <c r="C59" s="219">
        <v>30</v>
      </c>
      <c r="D59" s="215"/>
      <c r="E59" s="218" t="str">
        <f t="shared" si="1"/>
        <v/>
      </c>
      <c r="I59" s="219">
        <v>85</v>
      </c>
      <c r="J59" s="215"/>
      <c r="K59" s="218" t="str">
        <f t="shared" si="0"/>
        <v/>
      </c>
      <c r="M59" s="267" t="s">
        <v>13</v>
      </c>
      <c r="N59" s="268"/>
      <c r="O59" s="214">
        <f>O31+O35+O39+O43+O47+O51</f>
        <v>0</v>
      </c>
    </row>
    <row r="60" spans="3:33" s="6" customFormat="1" ht="15" customHeight="1" x14ac:dyDescent="0.45">
      <c r="C60" s="219">
        <v>31</v>
      </c>
      <c r="D60" s="215"/>
      <c r="E60" s="218" t="str">
        <f t="shared" si="1"/>
        <v/>
      </c>
      <c r="I60" s="219">
        <v>86</v>
      </c>
      <c r="J60" s="215"/>
      <c r="K60" s="218" t="str">
        <f t="shared" si="0"/>
        <v/>
      </c>
      <c r="M60" s="362" t="s">
        <v>35</v>
      </c>
      <c r="N60" s="362"/>
      <c r="O60" s="214">
        <f>SUM(O56:O59)</f>
        <v>0</v>
      </c>
      <c r="P60" s="8"/>
    </row>
    <row r="61" spans="3:33" s="6" customFormat="1" ht="15" customHeight="1" x14ac:dyDescent="0.45">
      <c r="C61" s="219">
        <v>32</v>
      </c>
      <c r="D61" s="215"/>
      <c r="E61" s="218" t="str">
        <f t="shared" si="1"/>
        <v/>
      </c>
      <c r="I61" s="219">
        <v>87</v>
      </c>
      <c r="J61" s="215"/>
      <c r="K61" s="218" t="str">
        <f t="shared" si="0"/>
        <v/>
      </c>
      <c r="L61" s="22"/>
      <c r="M61" s="363" t="s">
        <v>188</v>
      </c>
      <c r="N61" s="363"/>
      <c r="O61" s="393">
        <f>SUM(K74:K82)</f>
        <v>0</v>
      </c>
      <c r="P61" s="8"/>
    </row>
    <row r="62" spans="3:33" s="6" customFormat="1" ht="15" customHeight="1" x14ac:dyDescent="0.45">
      <c r="C62" s="219">
        <v>33</v>
      </c>
      <c r="D62" s="215"/>
      <c r="E62" s="218" t="str">
        <f t="shared" si="1"/>
        <v/>
      </c>
      <c r="I62" s="219">
        <v>88</v>
      </c>
      <c r="J62" s="215"/>
      <c r="K62" s="218" t="str">
        <f t="shared" si="0"/>
        <v/>
      </c>
      <c r="M62" s="363"/>
      <c r="N62" s="363"/>
      <c r="O62" s="393"/>
    </row>
    <row r="63" spans="3:33" s="6" customFormat="1" ht="15" customHeight="1" x14ac:dyDescent="0.45">
      <c r="C63" s="219">
        <v>34</v>
      </c>
      <c r="D63" s="215"/>
      <c r="E63" s="218" t="str">
        <f t="shared" si="1"/>
        <v/>
      </c>
      <c r="I63" s="219">
        <v>89</v>
      </c>
      <c r="J63" s="215"/>
      <c r="K63" s="218" t="str">
        <f t="shared" si="0"/>
        <v/>
      </c>
    </row>
    <row r="64" spans="3:33" s="6" customFormat="1" ht="15" customHeight="1" x14ac:dyDescent="0.45">
      <c r="C64" s="219">
        <v>35</v>
      </c>
      <c r="D64" s="215"/>
      <c r="E64" s="218" t="str">
        <f t="shared" si="1"/>
        <v/>
      </c>
      <c r="I64" s="219">
        <v>90</v>
      </c>
      <c r="J64" s="215"/>
      <c r="K64" s="218" t="str">
        <f t="shared" si="0"/>
        <v/>
      </c>
    </row>
    <row r="65" spans="3:33" s="6" customFormat="1" ht="15" customHeight="1" x14ac:dyDescent="0.45">
      <c r="C65" s="219">
        <v>36</v>
      </c>
      <c r="D65" s="215"/>
      <c r="E65" s="218" t="str">
        <f t="shared" si="1"/>
        <v/>
      </c>
      <c r="I65" s="219">
        <v>91</v>
      </c>
      <c r="J65" s="215"/>
      <c r="K65" s="218" t="str">
        <f t="shared" si="0"/>
        <v/>
      </c>
    </row>
    <row r="66" spans="3:33" s="6" customFormat="1" ht="15" customHeight="1" x14ac:dyDescent="0.45">
      <c r="C66" s="219">
        <v>37</v>
      </c>
      <c r="D66" s="215"/>
      <c r="E66" s="218" t="str">
        <f t="shared" si="1"/>
        <v/>
      </c>
      <c r="I66" s="219">
        <v>92</v>
      </c>
      <c r="J66" s="215"/>
      <c r="K66" s="218" t="str">
        <f t="shared" si="0"/>
        <v/>
      </c>
    </row>
    <row r="67" spans="3:33" s="6" customFormat="1" ht="15" customHeight="1" x14ac:dyDescent="0.45">
      <c r="C67" s="219">
        <v>38</v>
      </c>
      <c r="D67" s="215"/>
      <c r="E67" s="218" t="str">
        <f t="shared" si="1"/>
        <v/>
      </c>
      <c r="I67" s="219">
        <v>93</v>
      </c>
      <c r="J67" s="215"/>
      <c r="K67" s="218" t="str">
        <f t="shared" si="0"/>
        <v/>
      </c>
    </row>
    <row r="68" spans="3:33" s="6" customFormat="1" ht="15" customHeight="1" x14ac:dyDescent="0.45">
      <c r="C68" s="219">
        <v>39</v>
      </c>
      <c r="D68" s="215"/>
      <c r="E68" s="218" t="str">
        <f t="shared" si="1"/>
        <v/>
      </c>
      <c r="I68" s="219">
        <v>94</v>
      </c>
      <c r="J68" s="215"/>
      <c r="K68" s="218" t="str">
        <f t="shared" si="0"/>
        <v/>
      </c>
    </row>
    <row r="69" spans="3:33" s="6" customFormat="1" ht="15" customHeight="1" x14ac:dyDescent="0.45">
      <c r="C69" s="219">
        <v>40</v>
      </c>
      <c r="D69" s="215"/>
      <c r="E69" s="218" t="str">
        <f t="shared" si="1"/>
        <v/>
      </c>
      <c r="I69" s="219">
        <v>95</v>
      </c>
      <c r="J69" s="215"/>
      <c r="K69" s="218" t="str">
        <f t="shared" si="0"/>
        <v/>
      </c>
    </row>
    <row r="70" spans="3:33" s="6" customFormat="1" ht="15" customHeight="1" x14ac:dyDescent="0.45">
      <c r="C70" s="219">
        <v>41</v>
      </c>
      <c r="D70" s="215"/>
      <c r="E70" s="218" t="str">
        <f t="shared" si="1"/>
        <v/>
      </c>
      <c r="I70" s="219">
        <v>96</v>
      </c>
      <c r="J70" s="215"/>
      <c r="K70" s="218" t="str">
        <f t="shared" si="0"/>
        <v/>
      </c>
      <c r="O70" s="53"/>
    </row>
    <row r="71" spans="3:33" s="6" customFormat="1" ht="15" customHeight="1" x14ac:dyDescent="0.45">
      <c r="C71" s="219">
        <v>42</v>
      </c>
      <c r="D71" s="215"/>
      <c r="E71" s="218" t="str">
        <f t="shared" si="1"/>
        <v/>
      </c>
      <c r="I71" s="219">
        <v>97</v>
      </c>
      <c r="J71" s="215"/>
      <c r="K71" s="218" t="str">
        <f t="shared" si="0"/>
        <v/>
      </c>
      <c r="P71" s="10"/>
    </row>
    <row r="72" spans="3:33" s="6" customFormat="1" ht="15" customHeight="1" x14ac:dyDescent="0.45">
      <c r="C72" s="219">
        <v>43</v>
      </c>
      <c r="D72" s="215"/>
      <c r="E72" s="218" t="str">
        <f t="shared" si="1"/>
        <v/>
      </c>
      <c r="I72" s="219">
        <v>98</v>
      </c>
      <c r="J72" s="215"/>
      <c r="K72" s="218" t="str">
        <f t="shared" si="0"/>
        <v/>
      </c>
      <c r="P72" s="10"/>
    </row>
    <row r="73" spans="3:33" s="6" customFormat="1" ht="15" customHeight="1" x14ac:dyDescent="0.45">
      <c r="C73" s="219">
        <v>44</v>
      </c>
      <c r="D73" s="215"/>
      <c r="E73" s="218" t="str">
        <f t="shared" si="1"/>
        <v/>
      </c>
      <c r="I73" s="219">
        <v>99</v>
      </c>
      <c r="J73" s="215"/>
      <c r="K73" s="218" t="str">
        <f t="shared" si="0"/>
        <v/>
      </c>
      <c r="P73" s="10"/>
    </row>
    <row r="74" spans="3:33" s="6" customFormat="1" ht="15" customHeight="1" x14ac:dyDescent="0.45">
      <c r="C74" s="219">
        <v>45</v>
      </c>
      <c r="D74" s="215"/>
      <c r="E74" s="218" t="str">
        <f t="shared" si="1"/>
        <v/>
      </c>
      <c r="I74" s="264" t="s">
        <v>29</v>
      </c>
      <c r="J74" s="215"/>
      <c r="K74" s="218" t="str">
        <f t="shared" si="0"/>
        <v/>
      </c>
      <c r="P74" s="10"/>
      <c r="AF74" s="225"/>
      <c r="AG74" s="225"/>
    </row>
    <row r="75" spans="3:33" ht="15" customHeight="1" x14ac:dyDescent="0.45">
      <c r="C75" s="219">
        <v>46</v>
      </c>
      <c r="D75" s="215"/>
      <c r="E75" s="218" t="str">
        <f t="shared" si="1"/>
        <v/>
      </c>
      <c r="I75" s="264"/>
      <c r="J75" s="215"/>
      <c r="K75" s="218" t="str">
        <f t="shared" si="0"/>
        <v/>
      </c>
      <c r="L75" s="6"/>
      <c r="M75" s="11"/>
      <c r="N75" s="6"/>
      <c r="O75" s="6"/>
      <c r="P75" s="6"/>
      <c r="T75" s="6"/>
    </row>
    <row r="76" spans="3:33" ht="15" customHeight="1" x14ac:dyDescent="0.3">
      <c r="C76" s="219">
        <v>47</v>
      </c>
      <c r="D76" s="215"/>
      <c r="E76" s="218" t="str">
        <f t="shared" si="1"/>
        <v/>
      </c>
      <c r="I76" s="264"/>
      <c r="J76" s="215"/>
      <c r="K76" s="218" t="str">
        <f t="shared" si="0"/>
        <v/>
      </c>
    </row>
    <row r="77" spans="3:33" ht="15" customHeight="1" x14ac:dyDescent="0.3">
      <c r="C77" s="219">
        <v>48</v>
      </c>
      <c r="D77" s="215"/>
      <c r="E77" s="218" t="str">
        <f t="shared" si="1"/>
        <v/>
      </c>
      <c r="I77" s="264"/>
      <c r="J77" s="215"/>
      <c r="K77" s="218" t="str">
        <f t="shared" si="0"/>
        <v/>
      </c>
    </row>
    <row r="78" spans="3:33" ht="15" customHeight="1" x14ac:dyDescent="0.3">
      <c r="C78" s="219">
        <v>49</v>
      </c>
      <c r="D78" s="215"/>
      <c r="E78" s="218" t="str">
        <f t="shared" si="1"/>
        <v/>
      </c>
      <c r="I78" s="264"/>
      <c r="J78" s="215"/>
      <c r="K78" s="218" t="str">
        <f t="shared" si="0"/>
        <v/>
      </c>
    </row>
    <row r="79" spans="3:33" ht="15" customHeight="1" x14ac:dyDescent="0.3">
      <c r="C79" s="219">
        <v>50</v>
      </c>
      <c r="D79" s="215"/>
      <c r="E79" s="218" t="str">
        <f t="shared" si="1"/>
        <v/>
      </c>
      <c r="I79" s="264"/>
      <c r="J79" s="215"/>
      <c r="K79" s="218" t="str">
        <f t="shared" si="0"/>
        <v/>
      </c>
    </row>
    <row r="80" spans="3:33" ht="15" customHeight="1" x14ac:dyDescent="0.3">
      <c r="C80" s="219">
        <v>51</v>
      </c>
      <c r="D80" s="215"/>
      <c r="E80" s="218" t="str">
        <f t="shared" si="1"/>
        <v/>
      </c>
      <c r="I80" s="264"/>
      <c r="J80" s="215"/>
      <c r="K80" s="218" t="str">
        <f t="shared" si="0"/>
        <v/>
      </c>
    </row>
    <row r="81" spans="3:11" ht="15" customHeight="1" x14ac:dyDescent="0.3">
      <c r="C81" s="219">
        <v>52</v>
      </c>
      <c r="D81" s="215"/>
      <c r="E81" s="218" t="str">
        <f t="shared" si="1"/>
        <v/>
      </c>
      <c r="I81" s="264"/>
      <c r="J81" s="215"/>
      <c r="K81" s="218" t="str">
        <f t="shared" si="0"/>
        <v/>
      </c>
    </row>
    <row r="82" spans="3:11" ht="15" customHeight="1" x14ac:dyDescent="0.3">
      <c r="C82" s="219">
        <v>53</v>
      </c>
      <c r="D82" s="215"/>
      <c r="E82" s="218" t="str">
        <f t="shared" si="1"/>
        <v/>
      </c>
      <c r="I82" s="264"/>
      <c r="J82" s="215"/>
      <c r="K82" s="218" t="str">
        <f t="shared" si="0"/>
        <v/>
      </c>
    </row>
    <row r="83" spans="3:11" ht="18.75" customHeight="1" x14ac:dyDescent="0.5">
      <c r="F83" s="5"/>
      <c r="G83" s="5"/>
      <c r="H83" s="5"/>
      <c r="I83" s="5"/>
      <c r="J83" s="5"/>
      <c r="K83" s="5"/>
    </row>
    <row r="84" spans="3:11" ht="18.75" customHeight="1" x14ac:dyDescent="0.35">
      <c r="F84" s="4"/>
      <c r="G84" s="4"/>
      <c r="H84" s="4"/>
      <c r="I84" s="4"/>
      <c r="J84" s="4"/>
      <c r="K84" s="4"/>
    </row>
    <row r="85" spans="3:11" ht="18.75" customHeight="1" x14ac:dyDescent="0.35">
      <c r="F85" s="3"/>
      <c r="G85" s="3"/>
      <c r="H85" s="3"/>
      <c r="I85" s="3"/>
      <c r="J85" s="3"/>
      <c r="K85" s="3"/>
    </row>
    <row r="86" spans="3:11" ht="18.75" customHeight="1" x14ac:dyDescent="0.35">
      <c r="F86" s="3"/>
      <c r="G86" s="3"/>
      <c r="H86" s="3"/>
      <c r="I86" s="3"/>
      <c r="J86" s="3"/>
      <c r="K86" s="3"/>
    </row>
    <row r="87" spans="3:11" ht="18.75" customHeight="1" x14ac:dyDescent="0.35">
      <c r="F87" s="3"/>
      <c r="G87" s="3"/>
      <c r="H87" s="3"/>
      <c r="I87" s="3"/>
      <c r="J87" s="3"/>
      <c r="K87" s="3"/>
    </row>
    <row r="88" spans="3:11" ht="18.75" customHeight="1" x14ac:dyDescent="0.3"/>
    <row r="89" spans="3:11" ht="18.75" customHeight="1" x14ac:dyDescent="0.3"/>
    <row r="90" spans="3:11" ht="18.75" customHeight="1" x14ac:dyDescent="0.3"/>
    <row r="91" spans="3:11" ht="18.75" customHeight="1" x14ac:dyDescent="0.3"/>
    <row r="92" spans="3:11" ht="18.75" customHeight="1" x14ac:dyDescent="0.3"/>
    <row r="93" spans="3:11" ht="18.75" customHeight="1" x14ac:dyDescent="0.3"/>
    <row r="94" spans="3:11" ht="18.75" customHeight="1" x14ac:dyDescent="0.3"/>
    <row r="95" spans="3:11" ht="18.75" customHeight="1" x14ac:dyDescent="0.3"/>
    <row r="96" spans="3:11" ht="18.75" customHeight="1" x14ac:dyDescent="0.3"/>
    <row r="97" ht="18.75" customHeight="1" x14ac:dyDescent="0.3"/>
  </sheetData>
  <dataConsolidate link="1"/>
  <mergeCells count="76">
    <mergeCell ref="D4:F4"/>
    <mergeCell ref="G4:M4"/>
    <mergeCell ref="A1:T1"/>
    <mergeCell ref="D2:F2"/>
    <mergeCell ref="G2:M2"/>
    <mergeCell ref="D3:F3"/>
    <mergeCell ref="G3:M3"/>
    <mergeCell ref="D5:F5"/>
    <mergeCell ref="G5:M5"/>
    <mergeCell ref="D6:F6"/>
    <mergeCell ref="G6:M6"/>
    <mergeCell ref="D7:F7"/>
    <mergeCell ref="G7:M9"/>
    <mergeCell ref="B14:C14"/>
    <mergeCell ref="D14:H14"/>
    <mergeCell ref="J14:K14"/>
    <mergeCell ref="L14:P14"/>
    <mergeCell ref="B15:C16"/>
    <mergeCell ref="D15:H16"/>
    <mergeCell ref="J15:K16"/>
    <mergeCell ref="L15:P16"/>
    <mergeCell ref="B17:C17"/>
    <mergeCell ref="D17:H17"/>
    <mergeCell ref="J17:K17"/>
    <mergeCell ref="L17:P17"/>
    <mergeCell ref="B18:C21"/>
    <mergeCell ref="D18:H19"/>
    <mergeCell ref="J18:K21"/>
    <mergeCell ref="L18:P19"/>
    <mergeCell ref="D20:E20"/>
    <mergeCell ref="G20:H20"/>
    <mergeCell ref="M27:N27"/>
    <mergeCell ref="L20:M20"/>
    <mergeCell ref="O20:P20"/>
    <mergeCell ref="D21:E21"/>
    <mergeCell ref="G21:H21"/>
    <mergeCell ref="L21:M21"/>
    <mergeCell ref="O21:P21"/>
    <mergeCell ref="B22:C22"/>
    <mergeCell ref="D22:H22"/>
    <mergeCell ref="J22:K22"/>
    <mergeCell ref="L22:P22"/>
    <mergeCell ref="C26:K26"/>
    <mergeCell ref="M39:N39"/>
    <mergeCell ref="M28:N28"/>
    <mergeCell ref="M29:N29"/>
    <mergeCell ref="M30:N30"/>
    <mergeCell ref="M31:N31"/>
    <mergeCell ref="M32:N32"/>
    <mergeCell ref="M33:N33"/>
    <mergeCell ref="M34:N34"/>
    <mergeCell ref="M35:N35"/>
    <mergeCell ref="M36:N36"/>
    <mergeCell ref="M37:N37"/>
    <mergeCell ref="M38:N38"/>
    <mergeCell ref="M51:N51"/>
    <mergeCell ref="M40:N40"/>
    <mergeCell ref="M41:N41"/>
    <mergeCell ref="M42:N42"/>
    <mergeCell ref="M43:N43"/>
    <mergeCell ref="M44:N44"/>
    <mergeCell ref="M45:N45"/>
    <mergeCell ref="M46:N46"/>
    <mergeCell ref="M47:N47"/>
    <mergeCell ref="M48:N48"/>
    <mergeCell ref="M49:N49"/>
    <mergeCell ref="M50:N50"/>
    <mergeCell ref="M61:N62"/>
    <mergeCell ref="O61:O62"/>
    <mergeCell ref="I74:I82"/>
    <mergeCell ref="M54:N54"/>
    <mergeCell ref="M56:N56"/>
    <mergeCell ref="M57:N57"/>
    <mergeCell ref="M58:N58"/>
    <mergeCell ref="M59:N59"/>
    <mergeCell ref="M60:N60"/>
  </mergeCells>
  <conditionalFormatting sqref="L15:P22 O28:O51">
    <cfRule type="cellIs" dxfId="38" priority="2" operator="equal">
      <formula>0</formula>
    </cfRule>
  </conditionalFormatting>
  <conditionalFormatting sqref="M55:O55 M54 O54 O27:O51 M56:M61 O56:O61 M27:M51">
    <cfRule type="expression" dxfId="37" priority="1">
      <formula>$U$30=$AI$19</formula>
    </cfRule>
  </conditionalFormatting>
  <dataValidations count="3">
    <dataValidation type="list" allowBlank="1" showInputMessage="1" showErrorMessage="1" sqref="G4:M4" xr:uid="{661C9599-3CD3-415F-A60E-C84030CE12D7}">
      <formula1>$AF$2:$AF$3</formula1>
    </dataValidation>
    <dataValidation type="list" allowBlank="1" showInputMessage="1" showErrorMessage="1" sqref="C28:D82 I28:J82" xr:uid="{838F9F4E-6623-40A3-A45E-5518A162410E}">
      <formula1>$M$28:$M$53</formula1>
    </dataValidation>
    <dataValidation type="list" allowBlank="1" showInputMessage="1" showErrorMessage="1" sqref="G6:M6" xr:uid="{79550817-F9AA-42C7-8BE9-C0F0147DF6E1}">
      <formula1>$AH$2:$AH$34</formula1>
    </dataValidation>
  </dataValidations>
  <printOptions horizontalCentered="1" verticalCentered="1"/>
  <pageMargins left="0.15748031496063" right="0.27559055118110198" top="0.23622047244094499" bottom="0.23622047244094499" header="0.31496062992126" footer="0.31496062992126"/>
  <pageSetup scale="55" orientation="portrait" r:id="rId1"/>
  <headerFooter>
    <oddFooter>&amp;Cpage &amp;P of &amp;N&amp;R&amp;8 2011</oddFooter>
  </headerFooter>
  <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F03E17-2523-4E03-9C78-EA4FF7C64301}">
  <sheetPr>
    <tabColor theme="0" tint="-0.34998626667073579"/>
  </sheetPr>
  <dimension ref="A1:AK97"/>
  <sheetViews>
    <sheetView showGridLines="0" zoomScaleNormal="100" zoomScaleSheetLayoutView="40" zoomScalePageLayoutView="40" workbookViewId="0">
      <selection activeCell="W6" sqref="W6"/>
    </sheetView>
  </sheetViews>
  <sheetFormatPr baseColWidth="10" defaultColWidth="8.85546875" defaultRowHeight="18.75" x14ac:dyDescent="0.3"/>
  <cols>
    <col min="1" max="1" width="8.85546875" style="194"/>
    <col min="2" max="2" width="8.85546875" style="1" customWidth="1"/>
    <col min="3" max="16" width="8.85546875" style="194" customWidth="1"/>
    <col min="17" max="17" width="8.85546875" style="2" customWidth="1"/>
    <col min="18" max="19" width="8.85546875" style="194" customWidth="1"/>
    <col min="20" max="20" width="8.85546875" style="194"/>
    <col min="21" max="21" width="11.85546875" style="194" bestFit="1" customWidth="1"/>
    <col min="22" max="24" width="8.85546875" style="194" customWidth="1"/>
    <col min="25" max="30" width="8.85546875" style="194"/>
    <col min="31" max="31" width="16.42578125" style="194" bestFit="1" customWidth="1"/>
    <col min="32" max="32" width="58.28515625" style="194" bestFit="1" customWidth="1"/>
    <col min="33" max="33" width="16.42578125" style="194" bestFit="1" customWidth="1"/>
    <col min="34" max="35" width="21" style="194" bestFit="1" customWidth="1"/>
    <col min="36" max="36" width="71.5703125" style="194" bestFit="1" customWidth="1"/>
    <col min="37" max="37" width="16.42578125" style="194" bestFit="1" customWidth="1"/>
    <col min="38" max="39" width="8.85546875" style="194"/>
    <col min="40" max="40" width="29.5703125" style="194" customWidth="1"/>
    <col min="41" max="41" width="12.5703125" style="194" customWidth="1"/>
    <col min="42" max="16384" width="8.85546875" style="194"/>
  </cols>
  <sheetData>
    <row r="1" spans="1:37" ht="24.75" customHeight="1" thickBot="1" x14ac:dyDescent="0.35">
      <c r="A1" s="352" t="s">
        <v>251</v>
      </c>
      <c r="B1" s="352"/>
      <c r="C1" s="352"/>
      <c r="D1" s="352"/>
      <c r="E1" s="352"/>
      <c r="F1" s="352"/>
      <c r="G1" s="352"/>
      <c r="H1" s="352"/>
      <c r="I1" s="352"/>
      <c r="J1" s="352"/>
      <c r="K1" s="352"/>
      <c r="L1" s="352"/>
      <c r="M1" s="352"/>
      <c r="N1" s="352"/>
      <c r="O1" s="352"/>
      <c r="P1" s="352"/>
      <c r="Q1" s="352"/>
      <c r="R1" s="352"/>
      <c r="S1" s="352"/>
      <c r="T1" s="352"/>
    </row>
    <row r="2" spans="1:37" x14ac:dyDescent="0.3">
      <c r="A2" s="15"/>
      <c r="B2" s="69"/>
      <c r="C2" s="69"/>
      <c r="D2" s="331" t="s">
        <v>30</v>
      </c>
      <c r="E2" s="353"/>
      <c r="F2" s="353"/>
      <c r="G2" s="354"/>
      <c r="H2" s="355"/>
      <c r="I2" s="355"/>
      <c r="J2" s="355"/>
      <c r="K2" s="355"/>
      <c r="L2" s="355"/>
      <c r="M2" s="356"/>
      <c r="N2" s="37"/>
      <c r="O2" s="37"/>
      <c r="P2" s="37"/>
      <c r="AF2" s="56" t="s">
        <v>60</v>
      </c>
      <c r="AG2" s="35" t="s">
        <v>60</v>
      </c>
      <c r="AH2" s="35" t="s">
        <v>60</v>
      </c>
      <c r="AJ2" s="56" t="s">
        <v>60</v>
      </c>
      <c r="AK2" s="56" t="s">
        <v>60</v>
      </c>
    </row>
    <row r="3" spans="1:37" ht="18.75" customHeight="1" x14ac:dyDescent="0.25">
      <c r="A3" s="15"/>
      <c r="B3" s="15"/>
      <c r="C3" s="15"/>
      <c r="D3" s="315" t="s">
        <v>55</v>
      </c>
      <c r="E3" s="336"/>
      <c r="F3" s="336"/>
      <c r="G3" s="357"/>
      <c r="H3" s="358"/>
      <c r="I3" s="358"/>
      <c r="J3" s="358"/>
      <c r="K3" s="358"/>
      <c r="L3" s="358"/>
      <c r="M3" s="359"/>
      <c r="N3" s="37"/>
      <c r="O3" s="37"/>
      <c r="P3" s="37"/>
      <c r="Q3" s="42"/>
      <c r="R3" s="42"/>
      <c r="S3" s="42"/>
      <c r="T3" s="39"/>
      <c r="U3" s="39"/>
      <c r="V3" s="39"/>
      <c r="W3" s="39"/>
      <c r="AF3" s="195" t="s">
        <v>130</v>
      </c>
      <c r="AG3" s="195" t="s">
        <v>138</v>
      </c>
      <c r="AH3" s="194" t="s">
        <v>115</v>
      </c>
      <c r="AJ3" s="195" t="s">
        <v>136</v>
      </c>
      <c r="AK3" s="195" t="s">
        <v>146</v>
      </c>
    </row>
    <row r="4" spans="1:37" ht="18.75" customHeight="1" x14ac:dyDescent="0.25">
      <c r="A4" s="15"/>
      <c r="B4" s="15"/>
      <c r="C4" s="15"/>
      <c r="D4" s="350" t="s">
        <v>87</v>
      </c>
      <c r="E4" s="351"/>
      <c r="F4" s="351"/>
      <c r="G4" s="369" t="s">
        <v>60</v>
      </c>
      <c r="H4" s="370"/>
      <c r="I4" s="370"/>
      <c r="J4" s="370"/>
      <c r="K4" s="370"/>
      <c r="L4" s="370"/>
      <c r="M4" s="371"/>
      <c r="N4" s="37"/>
      <c r="O4" s="37"/>
      <c r="P4" s="37"/>
      <c r="Q4" s="42"/>
      <c r="R4" s="42"/>
      <c r="S4" s="42"/>
      <c r="T4" s="39"/>
      <c r="U4" s="39"/>
      <c r="V4" s="39"/>
      <c r="W4" s="39"/>
      <c r="AF4" s="195" t="s">
        <v>218</v>
      </c>
      <c r="AG4" s="195" t="s">
        <v>223</v>
      </c>
      <c r="AH4" s="195" t="s">
        <v>65</v>
      </c>
      <c r="AJ4" s="195" t="s">
        <v>206</v>
      </c>
      <c r="AK4" s="195" t="s">
        <v>210</v>
      </c>
    </row>
    <row r="5" spans="1:37" ht="18.75" customHeight="1" x14ac:dyDescent="0.25">
      <c r="A5" s="15"/>
      <c r="B5" s="15"/>
      <c r="C5" s="15"/>
      <c r="D5" s="315" t="s">
        <v>85</v>
      </c>
      <c r="E5" s="336"/>
      <c r="F5" s="336"/>
      <c r="G5" s="369" t="str">
        <f>VLOOKUP(G4,$AF$2:$AG$9,2,FALSE)</f>
        <v>_ _ _ _ _ _ _ _ _ _ _</v>
      </c>
      <c r="H5" s="370"/>
      <c r="I5" s="370"/>
      <c r="J5" s="370"/>
      <c r="K5" s="370"/>
      <c r="L5" s="370"/>
      <c r="M5" s="371"/>
      <c r="N5" s="37"/>
      <c r="O5" s="37"/>
      <c r="P5" s="37"/>
      <c r="Q5" s="42"/>
      <c r="R5" s="42"/>
      <c r="S5" s="42"/>
      <c r="T5" s="39"/>
      <c r="U5" s="39"/>
      <c r="V5" s="39"/>
      <c r="W5" s="39"/>
      <c r="AF5" s="195" t="s">
        <v>219</v>
      </c>
      <c r="AG5" s="195" t="s">
        <v>224</v>
      </c>
      <c r="AH5" s="195" t="s">
        <v>89</v>
      </c>
      <c r="AJ5" s="195" t="s">
        <v>207</v>
      </c>
      <c r="AK5" s="195" t="s">
        <v>211</v>
      </c>
    </row>
    <row r="6" spans="1:37" ht="18.75" customHeight="1" x14ac:dyDescent="0.25">
      <c r="A6" s="15"/>
      <c r="B6" s="15"/>
      <c r="C6" s="15"/>
      <c r="D6" s="315" t="s">
        <v>31</v>
      </c>
      <c r="E6" s="336"/>
      <c r="F6" s="336"/>
      <c r="G6" s="369" t="s">
        <v>60</v>
      </c>
      <c r="H6" s="370"/>
      <c r="I6" s="370"/>
      <c r="J6" s="370"/>
      <c r="K6" s="370"/>
      <c r="L6" s="370"/>
      <c r="M6" s="371"/>
      <c r="N6" s="37"/>
      <c r="O6" s="37"/>
      <c r="P6" s="37"/>
      <c r="Q6" s="42"/>
      <c r="R6" s="42"/>
      <c r="S6" s="42"/>
      <c r="T6" s="39"/>
      <c r="U6" s="39"/>
      <c r="V6" s="39"/>
      <c r="W6" s="39"/>
      <c r="AF6" s="195" t="s">
        <v>220</v>
      </c>
      <c r="AG6" s="195" t="s">
        <v>225</v>
      </c>
      <c r="AH6" s="195" t="s">
        <v>104</v>
      </c>
      <c r="AJ6" s="195" t="s">
        <v>137</v>
      </c>
      <c r="AK6" s="195" t="s">
        <v>147</v>
      </c>
    </row>
    <row r="7" spans="1:37" ht="18.75" customHeight="1" x14ac:dyDescent="0.25">
      <c r="A7" s="15"/>
      <c r="B7" s="15"/>
      <c r="C7" s="15"/>
      <c r="D7" s="350" t="s">
        <v>88</v>
      </c>
      <c r="E7" s="351"/>
      <c r="F7" s="351"/>
      <c r="G7" s="369" t="s">
        <v>60</v>
      </c>
      <c r="H7" s="370"/>
      <c r="I7" s="370"/>
      <c r="J7" s="370"/>
      <c r="K7" s="370"/>
      <c r="L7" s="370"/>
      <c r="M7" s="371"/>
      <c r="N7" s="37"/>
      <c r="O7" s="37"/>
      <c r="P7" s="37"/>
      <c r="Q7" s="42"/>
      <c r="R7" s="42"/>
      <c r="S7" s="42"/>
      <c r="T7" s="39"/>
      <c r="U7" s="39"/>
      <c r="V7" s="39"/>
      <c r="W7" s="39"/>
      <c r="AF7" s="195" t="s">
        <v>131</v>
      </c>
      <c r="AG7" s="195" t="s">
        <v>139</v>
      </c>
      <c r="AH7" s="195" t="s">
        <v>90</v>
      </c>
      <c r="AJ7" s="195" t="s">
        <v>135</v>
      </c>
      <c r="AK7" s="195" t="s">
        <v>145</v>
      </c>
    </row>
    <row r="8" spans="1:37" ht="18.75" customHeight="1" x14ac:dyDescent="0.25">
      <c r="A8" s="15"/>
      <c r="B8" s="15"/>
      <c r="C8" s="15"/>
      <c r="D8" s="315" t="s">
        <v>85</v>
      </c>
      <c r="E8" s="336"/>
      <c r="F8" s="336"/>
      <c r="G8" s="369" t="str">
        <f>VLOOKUP(G7,$AJ$2:$AK$7,2,FALSE)</f>
        <v>_ _ _ _ _ _ _ _ _ _ _</v>
      </c>
      <c r="H8" s="370"/>
      <c r="I8" s="370"/>
      <c r="J8" s="370"/>
      <c r="K8" s="370"/>
      <c r="L8" s="370"/>
      <c r="M8" s="371"/>
      <c r="N8" s="37"/>
      <c r="O8" s="37"/>
      <c r="P8" s="37"/>
      <c r="Q8" s="42"/>
      <c r="R8" s="42"/>
      <c r="S8" s="42"/>
      <c r="T8" s="39"/>
      <c r="U8" s="39"/>
      <c r="V8" s="39"/>
      <c r="W8" s="39"/>
      <c r="AF8" s="195" t="s">
        <v>132</v>
      </c>
      <c r="AG8" s="195" t="s">
        <v>140</v>
      </c>
      <c r="AH8" s="195" t="s">
        <v>114</v>
      </c>
    </row>
    <row r="9" spans="1:37" ht="18.75" customHeight="1" x14ac:dyDescent="0.25">
      <c r="A9" s="15"/>
      <c r="B9" s="15"/>
      <c r="C9" s="15"/>
      <c r="D9" s="315" t="s">
        <v>31</v>
      </c>
      <c r="E9" s="336"/>
      <c r="F9" s="336"/>
      <c r="G9" s="369" t="s">
        <v>60</v>
      </c>
      <c r="H9" s="370"/>
      <c r="I9" s="370"/>
      <c r="J9" s="370"/>
      <c r="K9" s="370"/>
      <c r="L9" s="370"/>
      <c r="M9" s="371"/>
      <c r="N9" s="37"/>
      <c r="O9" s="37"/>
      <c r="P9" s="37"/>
      <c r="Q9" s="42"/>
      <c r="R9" s="42"/>
      <c r="S9" s="42"/>
      <c r="T9" s="39"/>
      <c r="U9" s="39"/>
      <c r="V9" s="39"/>
      <c r="W9" s="39"/>
      <c r="AF9" s="199" t="s">
        <v>239</v>
      </c>
      <c r="AG9" s="199" t="s">
        <v>238</v>
      </c>
      <c r="AH9" s="195" t="s">
        <v>105</v>
      </c>
    </row>
    <row r="10" spans="1:37" ht="18.75" customHeight="1" thickBot="1" x14ac:dyDescent="0.3">
      <c r="A10" s="15"/>
      <c r="B10" s="15"/>
      <c r="C10" s="15"/>
      <c r="D10" s="291" t="s">
        <v>86</v>
      </c>
      <c r="E10" s="340"/>
      <c r="F10" s="340"/>
      <c r="G10" s="412"/>
      <c r="H10" s="413"/>
      <c r="I10" s="413"/>
      <c r="J10" s="413"/>
      <c r="K10" s="413"/>
      <c r="L10" s="413"/>
      <c r="M10" s="414"/>
      <c r="N10" s="37"/>
      <c r="O10" s="37"/>
      <c r="P10" s="37"/>
      <c r="Q10" s="42"/>
      <c r="R10" s="42"/>
      <c r="S10" s="42"/>
      <c r="T10" s="40"/>
      <c r="U10" s="39"/>
      <c r="V10" s="39"/>
      <c r="W10" s="39"/>
      <c r="AH10" s="195" t="s">
        <v>91</v>
      </c>
      <c r="AJ10" s="195"/>
      <c r="AK10" s="195"/>
    </row>
    <row r="11" spans="1:37" ht="18.75" customHeight="1" x14ac:dyDescent="0.25">
      <c r="A11" s="15"/>
      <c r="B11" s="15"/>
      <c r="C11" s="15"/>
      <c r="D11" s="15"/>
      <c r="E11" s="15"/>
      <c r="F11" s="36"/>
      <c r="G11" s="439"/>
      <c r="H11" s="440"/>
      <c r="I11" s="440"/>
      <c r="J11" s="440"/>
      <c r="K11" s="440"/>
      <c r="L11" s="440"/>
      <c r="M11" s="441"/>
      <c r="N11" s="37"/>
      <c r="O11" s="37"/>
      <c r="P11" s="37"/>
      <c r="Q11" s="41"/>
      <c r="R11" s="39"/>
      <c r="S11" s="39"/>
      <c r="T11" s="39"/>
      <c r="U11" s="39"/>
      <c r="V11" s="39"/>
      <c r="W11" s="39"/>
      <c r="AF11" s="195"/>
      <c r="AG11" s="195"/>
      <c r="AH11" s="195" t="s">
        <v>106</v>
      </c>
      <c r="AJ11" s="195"/>
      <c r="AK11" s="195"/>
    </row>
    <row r="12" spans="1:37" ht="18.75" customHeight="1" thickBot="1" x14ac:dyDescent="0.3">
      <c r="A12" s="15"/>
      <c r="B12" s="15"/>
      <c r="C12" s="15"/>
      <c r="D12" s="15"/>
      <c r="E12" s="15"/>
      <c r="F12" s="15"/>
      <c r="G12" s="415"/>
      <c r="H12" s="416"/>
      <c r="I12" s="416"/>
      <c r="J12" s="416"/>
      <c r="K12" s="416"/>
      <c r="L12" s="416"/>
      <c r="M12" s="417"/>
      <c r="N12" s="37"/>
      <c r="O12" s="37"/>
      <c r="P12" s="37"/>
      <c r="Q12" s="41"/>
      <c r="R12" s="42"/>
      <c r="S12" s="46"/>
      <c r="T12" s="46"/>
      <c r="U12" s="46"/>
      <c r="V12" s="46"/>
      <c r="W12" s="46"/>
      <c r="AF12" s="195"/>
      <c r="AG12" s="195"/>
      <c r="AH12" s="195" t="s">
        <v>107</v>
      </c>
      <c r="AJ12" s="195"/>
      <c r="AK12" s="195"/>
    </row>
    <row r="13" spans="1:37" ht="18.75" customHeight="1" thickBot="1" x14ac:dyDescent="0.3">
      <c r="A13" s="15"/>
      <c r="B13" s="15"/>
      <c r="C13" s="15"/>
      <c r="D13" s="15"/>
      <c r="E13" s="15"/>
      <c r="F13" s="15"/>
      <c r="G13" s="15"/>
      <c r="H13" s="15"/>
      <c r="I13" s="15"/>
      <c r="J13" s="15"/>
      <c r="K13" s="15"/>
      <c r="L13" s="15"/>
      <c r="M13" s="37"/>
      <c r="N13" s="37"/>
      <c r="O13" s="37"/>
      <c r="P13" s="37"/>
      <c r="Q13" s="41"/>
      <c r="R13" s="42"/>
      <c r="S13" s="47"/>
      <c r="T13" s="47"/>
      <c r="U13" s="47"/>
      <c r="V13" s="47"/>
      <c r="W13" s="47"/>
      <c r="AF13" s="195"/>
      <c r="AG13" s="195"/>
      <c r="AH13" s="195" t="s">
        <v>108</v>
      </c>
      <c r="AJ13" s="195"/>
      <c r="AK13" s="195"/>
    </row>
    <row r="14" spans="1:37" ht="18.75" customHeight="1" x14ac:dyDescent="0.3">
      <c r="A14" s="15"/>
      <c r="B14" s="331" t="s">
        <v>44</v>
      </c>
      <c r="C14" s="332"/>
      <c r="D14" s="372"/>
      <c r="E14" s="373"/>
      <c r="F14" s="373"/>
      <c r="G14" s="373"/>
      <c r="H14" s="374"/>
      <c r="I14" s="37"/>
      <c r="J14" s="331" t="s">
        <v>54</v>
      </c>
      <c r="K14" s="332"/>
      <c r="L14" s="372"/>
      <c r="M14" s="373"/>
      <c r="N14" s="373"/>
      <c r="O14" s="373"/>
      <c r="P14" s="374"/>
      <c r="Q14" s="43"/>
      <c r="R14" s="42"/>
      <c r="S14" s="47"/>
      <c r="T14" s="47"/>
      <c r="U14" s="47"/>
      <c r="V14" s="47"/>
      <c r="W14" s="47"/>
      <c r="AF14" s="195"/>
      <c r="AG14" s="195"/>
      <c r="AH14" s="195" t="s">
        <v>109</v>
      </c>
      <c r="AJ14" s="195"/>
      <c r="AK14" s="195"/>
    </row>
    <row r="15" spans="1:37" ht="18.75" customHeight="1" x14ac:dyDescent="0.25">
      <c r="A15" s="15"/>
      <c r="B15" s="319" t="s">
        <v>43</v>
      </c>
      <c r="C15" s="320"/>
      <c r="D15" s="384"/>
      <c r="E15" s="385"/>
      <c r="F15" s="385"/>
      <c r="G15" s="385"/>
      <c r="H15" s="386"/>
      <c r="I15" s="37"/>
      <c r="J15" s="319" t="s">
        <v>53</v>
      </c>
      <c r="K15" s="320"/>
      <c r="L15" s="384">
        <f>D15</f>
        <v>0</v>
      </c>
      <c r="M15" s="385"/>
      <c r="N15" s="385"/>
      <c r="O15" s="385"/>
      <c r="P15" s="386"/>
      <c r="Q15" s="41"/>
      <c r="R15" s="42"/>
      <c r="S15" s="46"/>
      <c r="T15" s="46"/>
      <c r="U15" s="46"/>
      <c r="V15" s="46"/>
      <c r="W15" s="46"/>
      <c r="AF15" s="195"/>
      <c r="AG15" s="195"/>
      <c r="AH15" s="195" t="s">
        <v>69</v>
      </c>
    </row>
    <row r="16" spans="1:37" ht="18.75" customHeight="1" x14ac:dyDescent="0.25">
      <c r="A16" s="15"/>
      <c r="B16" s="323"/>
      <c r="C16" s="324"/>
      <c r="D16" s="387"/>
      <c r="E16" s="388"/>
      <c r="F16" s="388"/>
      <c r="G16" s="388"/>
      <c r="H16" s="389"/>
      <c r="I16" s="38"/>
      <c r="J16" s="323"/>
      <c r="K16" s="324"/>
      <c r="L16" s="387"/>
      <c r="M16" s="388"/>
      <c r="N16" s="388"/>
      <c r="O16" s="388"/>
      <c r="P16" s="389"/>
      <c r="Q16" s="41"/>
      <c r="R16" s="42"/>
      <c r="S16" s="47"/>
      <c r="T16" s="47"/>
      <c r="U16" s="47"/>
      <c r="V16" s="47"/>
      <c r="W16" s="47"/>
      <c r="AH16" s="195" t="s">
        <v>71</v>
      </c>
    </row>
    <row r="17" spans="1:37" ht="18.75" customHeight="1" x14ac:dyDescent="0.25">
      <c r="A17" s="15"/>
      <c r="B17" s="315" t="s">
        <v>45</v>
      </c>
      <c r="C17" s="316"/>
      <c r="D17" s="390"/>
      <c r="E17" s="391"/>
      <c r="F17" s="391"/>
      <c r="G17" s="391"/>
      <c r="H17" s="392"/>
      <c r="I17" s="37"/>
      <c r="J17" s="315" t="s">
        <v>45</v>
      </c>
      <c r="K17" s="316"/>
      <c r="L17" s="390">
        <f>D17</f>
        <v>0</v>
      </c>
      <c r="M17" s="391"/>
      <c r="N17" s="391"/>
      <c r="O17" s="391"/>
      <c r="P17" s="392"/>
      <c r="Q17" s="41"/>
      <c r="R17" s="42"/>
      <c r="S17" s="47"/>
      <c r="T17" s="47"/>
      <c r="U17" s="47"/>
      <c r="V17" s="47"/>
      <c r="W17" s="47"/>
      <c r="AF17" s="195"/>
      <c r="AG17" s="195"/>
      <c r="AH17" s="195" t="s">
        <v>92</v>
      </c>
      <c r="AI17" s="194">
        <v>1</v>
      </c>
    </row>
    <row r="18" spans="1:37" ht="18.75" customHeight="1" x14ac:dyDescent="0.25">
      <c r="A18" s="15"/>
      <c r="B18" s="319" t="s">
        <v>52</v>
      </c>
      <c r="C18" s="320"/>
      <c r="D18" s="384"/>
      <c r="E18" s="385"/>
      <c r="F18" s="385"/>
      <c r="G18" s="385"/>
      <c r="H18" s="386"/>
      <c r="I18" s="37"/>
      <c r="J18" s="319" t="s">
        <v>51</v>
      </c>
      <c r="K18" s="320"/>
      <c r="L18" s="384">
        <f>D18</f>
        <v>0</v>
      </c>
      <c r="M18" s="385"/>
      <c r="N18" s="385"/>
      <c r="O18" s="385"/>
      <c r="P18" s="386"/>
      <c r="Q18" s="41"/>
      <c r="R18" s="42"/>
      <c r="S18" s="48"/>
      <c r="T18" s="48"/>
      <c r="U18" s="48"/>
      <c r="V18" s="44"/>
      <c r="W18" s="44"/>
      <c r="AF18" s="195"/>
      <c r="AG18" s="195"/>
      <c r="AH18" s="195" t="s">
        <v>93</v>
      </c>
      <c r="AI18" s="194">
        <v>2</v>
      </c>
      <c r="AJ18" s="195"/>
      <c r="AK18" s="195"/>
    </row>
    <row r="19" spans="1:37" ht="18.75" customHeight="1" x14ac:dyDescent="0.25">
      <c r="A19" s="15"/>
      <c r="B19" s="321"/>
      <c r="C19" s="322"/>
      <c r="D19" s="387"/>
      <c r="E19" s="388"/>
      <c r="F19" s="388"/>
      <c r="G19" s="388"/>
      <c r="H19" s="389"/>
      <c r="I19" s="37"/>
      <c r="J19" s="321"/>
      <c r="K19" s="322"/>
      <c r="L19" s="387"/>
      <c r="M19" s="388"/>
      <c r="N19" s="388"/>
      <c r="O19" s="388"/>
      <c r="P19" s="389"/>
      <c r="Q19" s="41"/>
      <c r="R19" s="42"/>
      <c r="S19" s="46"/>
      <c r="T19" s="46"/>
      <c r="U19" s="46"/>
      <c r="V19" s="45"/>
      <c r="W19" s="45"/>
      <c r="AF19" s="195"/>
      <c r="AG19" s="195"/>
      <c r="AH19" s="195" t="s">
        <v>110</v>
      </c>
      <c r="AI19" s="194">
        <v>3</v>
      </c>
      <c r="AJ19" s="195"/>
      <c r="AK19" s="195"/>
    </row>
    <row r="20" spans="1:37" ht="18.75" customHeight="1" x14ac:dyDescent="0.25">
      <c r="A20" s="15"/>
      <c r="B20" s="321"/>
      <c r="C20" s="322"/>
      <c r="D20" s="304" t="s">
        <v>48</v>
      </c>
      <c r="E20" s="305"/>
      <c r="F20" s="20" t="s">
        <v>49</v>
      </c>
      <c r="G20" s="304" t="s">
        <v>50</v>
      </c>
      <c r="H20" s="306"/>
      <c r="I20" s="37"/>
      <c r="J20" s="321"/>
      <c r="K20" s="322"/>
      <c r="L20" s="304" t="s">
        <v>48</v>
      </c>
      <c r="M20" s="305"/>
      <c r="N20" s="20" t="s">
        <v>49</v>
      </c>
      <c r="O20" s="304" t="s">
        <v>50</v>
      </c>
      <c r="P20" s="306"/>
      <c r="Q20" s="41"/>
      <c r="R20" s="42"/>
      <c r="S20" s="46"/>
      <c r="T20" s="46"/>
      <c r="U20" s="46"/>
      <c r="V20" s="46"/>
      <c r="W20" s="46"/>
      <c r="AF20" s="195"/>
      <c r="AG20" s="195"/>
      <c r="AH20" s="195" t="s">
        <v>94</v>
      </c>
      <c r="AI20" s="194" t="s">
        <v>126</v>
      </c>
      <c r="AJ20" s="195"/>
      <c r="AK20" s="195"/>
    </row>
    <row r="21" spans="1:37" ht="18.75" customHeight="1" thickBot="1" x14ac:dyDescent="0.3">
      <c r="A21" s="15"/>
      <c r="B21" s="323"/>
      <c r="C21" s="324"/>
      <c r="D21" s="390"/>
      <c r="E21" s="394"/>
      <c r="F21" s="21"/>
      <c r="G21" s="395"/>
      <c r="H21" s="396"/>
      <c r="I21" s="37"/>
      <c r="J21" s="296"/>
      <c r="K21" s="297"/>
      <c r="L21" s="397">
        <f>D21</f>
        <v>0</v>
      </c>
      <c r="M21" s="398"/>
      <c r="N21" s="78">
        <f>F21</f>
        <v>0</v>
      </c>
      <c r="O21" s="399">
        <f>G21</f>
        <v>0</v>
      </c>
      <c r="P21" s="400"/>
      <c r="Q21" s="19"/>
      <c r="R21" s="12"/>
      <c r="Y21" s="15"/>
      <c r="Z21" s="15"/>
      <c r="AF21" s="195"/>
      <c r="AG21" s="195"/>
      <c r="AH21" s="195" t="s">
        <v>95</v>
      </c>
      <c r="AI21" s="194" t="s">
        <v>129</v>
      </c>
      <c r="AJ21" s="195"/>
      <c r="AK21" s="195"/>
    </row>
    <row r="22" spans="1:37" ht="18.75" customHeight="1" thickBot="1" x14ac:dyDescent="0.3">
      <c r="A22" s="15"/>
      <c r="B22" s="291" t="s">
        <v>47</v>
      </c>
      <c r="C22" s="292"/>
      <c r="D22" s="401"/>
      <c r="E22" s="402"/>
      <c r="F22" s="402"/>
      <c r="G22" s="402"/>
      <c r="H22" s="403"/>
      <c r="I22" s="37"/>
      <c r="J22" s="296" t="s">
        <v>46</v>
      </c>
      <c r="K22" s="297"/>
      <c r="L22" s="364">
        <f>D22</f>
        <v>0</v>
      </c>
      <c r="M22" s="365"/>
      <c r="N22" s="365"/>
      <c r="O22" s="365"/>
      <c r="P22" s="366"/>
      <c r="Q22" s="19"/>
      <c r="R22" s="12"/>
      <c r="Y22" s="15"/>
      <c r="Z22" s="15"/>
      <c r="AF22" s="195"/>
      <c r="AG22" s="195"/>
      <c r="AH22" s="195" t="s">
        <v>96</v>
      </c>
      <c r="AI22" s="194" t="s">
        <v>118</v>
      </c>
      <c r="AJ22" s="195"/>
      <c r="AK22" s="195"/>
    </row>
    <row r="23" spans="1:37" ht="18.75" customHeight="1" x14ac:dyDescent="0.3">
      <c r="L23" s="213"/>
      <c r="M23" s="213"/>
      <c r="N23" s="213"/>
      <c r="O23" s="213"/>
      <c r="P23" s="213"/>
      <c r="R23" s="51"/>
      <c r="S23" s="51"/>
      <c r="T23" s="15"/>
      <c r="U23" s="15"/>
      <c r="V23" s="15"/>
      <c r="W23" s="15"/>
      <c r="X23" s="15"/>
      <c r="Y23" s="15"/>
      <c r="Z23" s="15"/>
      <c r="AF23" s="165"/>
      <c r="AG23" s="165"/>
      <c r="AH23" s="195" t="s">
        <v>111</v>
      </c>
      <c r="AJ23" s="195"/>
      <c r="AK23" s="195"/>
    </row>
    <row r="24" spans="1:37" ht="18.75" customHeight="1" x14ac:dyDescent="0.25">
      <c r="N24" s="49"/>
      <c r="P24" s="15"/>
      <c r="Q24" s="13" t="s">
        <v>32</v>
      </c>
      <c r="R24" s="51"/>
      <c r="S24" s="52"/>
      <c r="T24" s="15"/>
      <c r="Y24" s="15"/>
      <c r="Z24" s="15"/>
      <c r="AF24" s="165"/>
      <c r="AG24" s="165"/>
      <c r="AH24" s="195" t="s">
        <v>97</v>
      </c>
      <c r="AJ24" s="195"/>
      <c r="AK24" s="195"/>
    </row>
    <row r="25" spans="1:37" s="3" customFormat="1" ht="18.75" customHeight="1" x14ac:dyDescent="0.35">
      <c r="B25" s="50"/>
      <c r="C25" s="50"/>
      <c r="D25" s="50"/>
      <c r="E25" s="50"/>
      <c r="F25" s="50"/>
      <c r="G25" s="50"/>
      <c r="H25" s="50"/>
      <c r="I25" s="50"/>
      <c r="J25" s="50"/>
      <c r="K25" s="50"/>
      <c r="L25" s="50"/>
      <c r="M25" s="50"/>
      <c r="N25" s="50"/>
      <c r="O25" s="194"/>
      <c r="P25" s="15"/>
      <c r="Q25" s="14" t="s">
        <v>33</v>
      </c>
      <c r="R25" s="52"/>
      <c r="S25" s="52"/>
      <c r="T25" s="15"/>
      <c r="Y25" s="15"/>
      <c r="Z25" s="15"/>
      <c r="AA25" s="194"/>
      <c r="AF25" s="165"/>
      <c r="AG25" s="165"/>
      <c r="AH25" s="195" t="s">
        <v>98</v>
      </c>
      <c r="AI25" s="194"/>
      <c r="AJ25" s="195"/>
      <c r="AK25" s="195"/>
    </row>
    <row r="26" spans="1:37" s="6" customFormat="1" ht="18.75" customHeight="1" x14ac:dyDescent="0.45">
      <c r="A26" s="301" t="s">
        <v>151</v>
      </c>
      <c r="B26" s="301"/>
      <c r="C26" s="301"/>
      <c r="D26" s="301"/>
      <c r="E26" s="301"/>
      <c r="F26" s="301"/>
      <c r="G26" s="301"/>
      <c r="H26" s="301"/>
      <c r="I26" s="301"/>
      <c r="J26" s="301"/>
      <c r="K26" s="301"/>
      <c r="L26" s="301"/>
      <c r="M26" s="301"/>
      <c r="N26" s="301"/>
      <c r="O26" s="301"/>
      <c r="P26" s="16"/>
      <c r="Q26" s="16"/>
      <c r="R26" s="16"/>
      <c r="S26" s="16"/>
      <c r="T26" s="92"/>
      <c r="U26" s="89"/>
      <c r="V26" s="89"/>
      <c r="W26" s="89"/>
      <c r="X26" s="89"/>
      <c r="Y26" s="92"/>
      <c r="Z26" s="92"/>
      <c r="AA26" s="92"/>
      <c r="AF26" s="165"/>
      <c r="AG26" s="165"/>
      <c r="AH26" s="195" t="s">
        <v>112</v>
      </c>
      <c r="AI26" s="194"/>
      <c r="AJ26" s="195"/>
      <c r="AK26" s="195"/>
    </row>
    <row r="27" spans="1:37" s="6" customFormat="1" ht="18.75" customHeight="1" x14ac:dyDescent="0.45">
      <c r="A27" s="54" t="s">
        <v>0</v>
      </c>
      <c r="B27" s="302" t="s">
        <v>1</v>
      </c>
      <c r="C27" s="302"/>
      <c r="D27" s="54" t="s">
        <v>2</v>
      </c>
      <c r="E27" s="54" t="s">
        <v>3</v>
      </c>
      <c r="G27" s="80" t="s">
        <v>0</v>
      </c>
      <c r="H27" s="302" t="s">
        <v>1</v>
      </c>
      <c r="I27" s="302"/>
      <c r="J27" s="54" t="s">
        <v>2</v>
      </c>
      <c r="K27" s="54" t="s">
        <v>3</v>
      </c>
      <c r="M27" s="303" t="s">
        <v>2</v>
      </c>
      <c r="N27" s="303"/>
      <c r="O27" s="189" t="s">
        <v>3</v>
      </c>
      <c r="P27" s="16"/>
      <c r="Q27" s="112" t="s">
        <v>123</v>
      </c>
      <c r="R27" s="113"/>
      <c r="S27" s="113"/>
      <c r="T27" s="92"/>
      <c r="U27" s="14" t="s">
        <v>124</v>
      </c>
      <c r="V27" s="14" t="s">
        <v>125</v>
      </c>
      <c r="W27" s="89"/>
      <c r="X27" s="89"/>
      <c r="Y27" s="92"/>
      <c r="Z27" s="92"/>
      <c r="AA27" s="92"/>
      <c r="AF27" s="165"/>
      <c r="AG27" s="165"/>
      <c r="AH27" s="195" t="s">
        <v>99</v>
      </c>
      <c r="AI27" s="194"/>
      <c r="AJ27" s="195"/>
      <c r="AK27" s="195"/>
    </row>
    <row r="28" spans="1:37" s="6" customFormat="1" ht="15" customHeight="1" x14ac:dyDescent="0.45">
      <c r="A28" s="192">
        <v>0</v>
      </c>
      <c r="B28" s="404"/>
      <c r="C28" s="405"/>
      <c r="D28" s="82"/>
      <c r="E28" s="191" t="str">
        <f t="shared" ref="E28:E82" si="0">IF(D28&lt;&gt;"",1,"")</f>
        <v/>
      </c>
      <c r="G28" s="192">
        <v>54</v>
      </c>
      <c r="H28" s="404"/>
      <c r="I28" s="405"/>
      <c r="J28" s="82"/>
      <c r="K28" s="191" t="str">
        <f t="shared" ref="K28:K82" si="1">IF(J28&lt;&gt;"",1,"")</f>
        <v/>
      </c>
      <c r="M28" s="281" t="s">
        <v>4</v>
      </c>
      <c r="N28" s="282"/>
      <c r="O28" s="133">
        <f>SUMIFS($E$28:$E$82,$D$28:$D$82,M28)+SUMIFS($K$28:$K$82,$J$28:$J$82,M28)</f>
        <v>0</v>
      </c>
      <c r="P28" s="16"/>
      <c r="Q28" s="93"/>
      <c r="R28" s="94"/>
      <c r="S28" s="95"/>
      <c r="T28" s="96"/>
      <c r="U28" s="90">
        <v>0</v>
      </c>
      <c r="V28" s="14">
        <f>IF(U28,1,0)</f>
        <v>0</v>
      </c>
      <c r="W28" s="89"/>
      <c r="X28" s="89"/>
      <c r="Y28" s="92"/>
      <c r="Z28" s="16"/>
      <c r="AA28" s="16"/>
      <c r="AB28" s="16"/>
      <c r="AC28" s="16"/>
      <c r="AD28" s="16"/>
      <c r="AF28" s="165"/>
      <c r="AG28" s="165"/>
      <c r="AH28" s="195" t="s">
        <v>100</v>
      </c>
      <c r="AI28" s="194"/>
      <c r="AJ28" s="195"/>
      <c r="AK28" s="195"/>
    </row>
    <row r="29" spans="1:37" s="6" customFormat="1" ht="15" customHeight="1" x14ac:dyDescent="0.45">
      <c r="A29" s="192" t="s">
        <v>117</v>
      </c>
      <c r="B29" s="404"/>
      <c r="C29" s="405"/>
      <c r="D29" s="82"/>
      <c r="E29" s="191" t="str">
        <f t="shared" si="0"/>
        <v/>
      </c>
      <c r="G29" s="192">
        <v>55</v>
      </c>
      <c r="H29" s="404"/>
      <c r="I29" s="405"/>
      <c r="J29" s="82"/>
      <c r="K29" s="191" t="str">
        <f t="shared" si="1"/>
        <v/>
      </c>
      <c r="M29" s="281" t="s">
        <v>16</v>
      </c>
      <c r="N29" s="282"/>
      <c r="O29" s="133">
        <f t="shared" ref="O29:O45" si="2">SUMIFS($E$28:$E$82,$D$28:$D$82,M29)+SUMIFS($K$28:$K$82,$J$28:$J$82,M29)</f>
        <v>0</v>
      </c>
      <c r="P29" s="16"/>
      <c r="Q29" s="93"/>
      <c r="R29" s="422"/>
      <c r="S29" s="422"/>
      <c r="T29" s="422"/>
      <c r="U29" s="90" t="b">
        <v>0</v>
      </c>
      <c r="V29" s="14">
        <f>IF(U29,1,0)</f>
        <v>0</v>
      </c>
      <c r="W29" s="89"/>
      <c r="X29" s="89"/>
      <c r="Y29" s="92"/>
      <c r="Z29" s="16"/>
      <c r="AA29" s="16"/>
      <c r="AB29" s="16"/>
      <c r="AC29" s="16"/>
      <c r="AD29" s="16"/>
      <c r="AF29" s="165"/>
      <c r="AG29" s="165"/>
      <c r="AH29" s="195" t="s">
        <v>113</v>
      </c>
      <c r="AI29" s="194"/>
      <c r="AJ29" s="195"/>
      <c r="AK29" s="195"/>
    </row>
    <row r="30" spans="1:37" s="7" customFormat="1" ht="15" customHeight="1" x14ac:dyDescent="0.45">
      <c r="A30" s="192">
        <v>1</v>
      </c>
      <c r="B30" s="404"/>
      <c r="C30" s="405"/>
      <c r="D30" s="82"/>
      <c r="E30" s="191" t="str">
        <f t="shared" si="0"/>
        <v/>
      </c>
      <c r="G30" s="192">
        <v>56</v>
      </c>
      <c r="H30" s="404"/>
      <c r="I30" s="405"/>
      <c r="J30" s="82"/>
      <c r="K30" s="191" t="str">
        <f t="shared" si="1"/>
        <v/>
      </c>
      <c r="M30" s="281" t="s">
        <v>17</v>
      </c>
      <c r="N30" s="282"/>
      <c r="O30" s="133">
        <f t="shared" si="2"/>
        <v>0</v>
      </c>
      <c r="P30" s="17"/>
      <c r="Q30" s="93"/>
      <c r="R30" s="422"/>
      <c r="S30" s="422"/>
      <c r="T30" s="422"/>
      <c r="U30" s="90">
        <v>1</v>
      </c>
      <c r="V30" s="14">
        <f>IF(U30,1,0)</f>
        <v>1</v>
      </c>
      <c r="W30" s="91"/>
      <c r="X30" s="91"/>
      <c r="Y30" s="92"/>
      <c r="Z30" s="17"/>
      <c r="AA30" s="17"/>
      <c r="AB30" s="17"/>
      <c r="AC30" s="17"/>
      <c r="AD30" s="17"/>
      <c r="AF30" s="165"/>
      <c r="AG30" s="165"/>
      <c r="AH30" s="195" t="s">
        <v>76</v>
      </c>
      <c r="AI30" s="194"/>
      <c r="AJ30" s="195"/>
      <c r="AK30" s="195"/>
    </row>
    <row r="31" spans="1:37" s="7" customFormat="1" ht="15" customHeight="1" x14ac:dyDescent="0.45">
      <c r="A31" s="192">
        <v>2</v>
      </c>
      <c r="B31" s="404"/>
      <c r="C31" s="405"/>
      <c r="D31" s="82"/>
      <c r="E31" s="191" t="str">
        <f t="shared" si="0"/>
        <v/>
      </c>
      <c r="G31" s="192">
        <v>57</v>
      </c>
      <c r="H31" s="404"/>
      <c r="I31" s="405"/>
      <c r="J31" s="82"/>
      <c r="K31" s="191" t="str">
        <f t="shared" si="1"/>
        <v/>
      </c>
      <c r="M31" s="281" t="s">
        <v>5</v>
      </c>
      <c r="N31" s="282"/>
      <c r="O31" s="133">
        <f t="shared" si="2"/>
        <v>0</v>
      </c>
      <c r="Q31" s="117"/>
      <c r="R31" s="117"/>
      <c r="S31" s="117"/>
      <c r="T31" s="117"/>
      <c r="U31" s="90"/>
      <c r="V31" s="14"/>
      <c r="W31" s="91"/>
      <c r="X31" s="91"/>
      <c r="Y31" s="92"/>
      <c r="Z31" s="17"/>
      <c r="AA31" s="17"/>
      <c r="AB31" s="17"/>
      <c r="AC31" s="17"/>
      <c r="AD31" s="17"/>
      <c r="AF31" s="195"/>
      <c r="AG31" s="195"/>
      <c r="AH31" s="195" t="s">
        <v>101</v>
      </c>
      <c r="AI31" s="194"/>
      <c r="AJ31" s="195"/>
      <c r="AK31" s="195"/>
    </row>
    <row r="32" spans="1:37" s="7" customFormat="1" ht="15" customHeight="1" x14ac:dyDescent="0.45">
      <c r="A32" s="192">
        <v>3</v>
      </c>
      <c r="B32" s="404"/>
      <c r="C32" s="405"/>
      <c r="D32" s="82"/>
      <c r="E32" s="191" t="str">
        <f t="shared" si="0"/>
        <v/>
      </c>
      <c r="G32" s="192">
        <v>58</v>
      </c>
      <c r="H32" s="404"/>
      <c r="I32" s="405"/>
      <c r="J32" s="82"/>
      <c r="K32" s="191" t="str">
        <f t="shared" si="1"/>
        <v/>
      </c>
      <c r="M32" s="281" t="s">
        <v>18</v>
      </c>
      <c r="N32" s="282"/>
      <c r="O32" s="133">
        <f t="shared" si="2"/>
        <v>0</v>
      </c>
      <c r="P32" s="288" t="str">
        <f>IF(U30=AI19,AI21,AI22)</f>
        <v xml:space="preserve"> </v>
      </c>
      <c r="Q32" s="442"/>
      <c r="R32" s="442"/>
      <c r="S32" s="442"/>
      <c r="T32" s="442"/>
      <c r="U32" s="90"/>
      <c r="V32" s="14"/>
      <c r="W32" s="91"/>
      <c r="X32" s="91"/>
      <c r="Y32" s="92"/>
      <c r="Z32" s="17"/>
      <c r="AA32" s="17"/>
      <c r="AB32" s="17"/>
      <c r="AC32" s="17"/>
      <c r="AD32" s="17"/>
      <c r="AE32" s="17"/>
      <c r="AF32" s="195"/>
      <c r="AG32" s="195"/>
      <c r="AH32" s="195" t="s">
        <v>102</v>
      </c>
      <c r="AI32" s="194"/>
      <c r="AJ32" s="195"/>
      <c r="AK32" s="195"/>
    </row>
    <row r="33" spans="1:37" s="7" customFormat="1" ht="15" customHeight="1" x14ac:dyDescent="0.45">
      <c r="A33" s="192">
        <v>4</v>
      </c>
      <c r="B33" s="404"/>
      <c r="C33" s="405"/>
      <c r="D33" s="82"/>
      <c r="E33" s="191" t="str">
        <f t="shared" si="0"/>
        <v/>
      </c>
      <c r="G33" s="192">
        <v>59</v>
      </c>
      <c r="H33" s="404"/>
      <c r="I33" s="405"/>
      <c r="J33" s="82"/>
      <c r="K33" s="191" t="str">
        <f t="shared" si="1"/>
        <v/>
      </c>
      <c r="M33" s="281" t="s">
        <v>19</v>
      </c>
      <c r="N33" s="282"/>
      <c r="O33" s="133">
        <f t="shared" si="2"/>
        <v>0</v>
      </c>
      <c r="P33" s="288"/>
      <c r="Q33" s="442"/>
      <c r="R33" s="442"/>
      <c r="S33" s="442"/>
      <c r="T33" s="442"/>
      <c r="U33" s="17"/>
      <c r="V33" s="17"/>
      <c r="W33" s="17"/>
      <c r="X33" s="17"/>
      <c r="Y33" s="92"/>
      <c r="Z33" s="17"/>
      <c r="AA33" s="17"/>
      <c r="AB33" s="17"/>
      <c r="AC33" s="17"/>
      <c r="AD33" s="17"/>
      <c r="AE33" s="17"/>
      <c r="AF33" s="195"/>
      <c r="AG33" s="195"/>
      <c r="AH33" s="195" t="s">
        <v>82</v>
      </c>
      <c r="AI33" s="17"/>
      <c r="AJ33" s="195"/>
      <c r="AK33" s="195"/>
    </row>
    <row r="34" spans="1:37" s="7" customFormat="1" ht="15" customHeight="1" x14ac:dyDescent="0.45">
      <c r="A34" s="192">
        <v>5</v>
      </c>
      <c r="B34" s="404"/>
      <c r="C34" s="405"/>
      <c r="D34" s="82"/>
      <c r="E34" s="191" t="str">
        <f t="shared" si="0"/>
        <v/>
      </c>
      <c r="G34" s="192">
        <v>60</v>
      </c>
      <c r="H34" s="404"/>
      <c r="I34" s="405"/>
      <c r="J34" s="82"/>
      <c r="K34" s="191" t="str">
        <f t="shared" si="1"/>
        <v/>
      </c>
      <c r="M34" s="281" t="s">
        <v>6</v>
      </c>
      <c r="N34" s="282"/>
      <c r="O34" s="133">
        <f t="shared" si="2"/>
        <v>0</v>
      </c>
      <c r="P34" s="114"/>
      <c r="Q34" s="115"/>
      <c r="R34" s="115"/>
      <c r="S34" s="115"/>
      <c r="T34" s="115"/>
      <c r="U34" s="17"/>
      <c r="V34" s="17"/>
      <c r="W34" s="17"/>
      <c r="X34" s="17"/>
      <c r="Y34" s="92"/>
      <c r="Z34" s="17"/>
      <c r="AA34" s="17"/>
      <c r="AB34" s="17"/>
      <c r="AC34" s="17"/>
      <c r="AD34" s="17"/>
      <c r="AE34" s="17"/>
      <c r="AF34" s="17"/>
      <c r="AG34" s="17"/>
      <c r="AH34" s="195" t="s">
        <v>103</v>
      </c>
      <c r="AI34" s="17"/>
      <c r="AJ34" s="17"/>
    </row>
    <row r="35" spans="1:37" s="7" customFormat="1" ht="15" customHeight="1" x14ac:dyDescent="0.45">
      <c r="A35" s="192">
        <v>6</v>
      </c>
      <c r="B35" s="404"/>
      <c r="C35" s="405"/>
      <c r="D35" s="82"/>
      <c r="E35" s="191" t="str">
        <f t="shared" si="0"/>
        <v/>
      </c>
      <c r="G35" s="192">
        <v>61</v>
      </c>
      <c r="H35" s="404"/>
      <c r="I35" s="405"/>
      <c r="J35" s="82"/>
      <c r="K35" s="191" t="str">
        <f t="shared" si="1"/>
        <v/>
      </c>
      <c r="M35" s="281" t="s">
        <v>20</v>
      </c>
      <c r="N35" s="282"/>
      <c r="O35" s="133">
        <f t="shared" si="2"/>
        <v>0</v>
      </c>
      <c r="P35" s="427" t="str">
        <f>IF($U$30=$AI$17,AI20,AI22)</f>
        <v>Please fill out below quantities</v>
      </c>
      <c r="Q35" s="428"/>
      <c r="R35" s="428"/>
      <c r="S35" s="428"/>
      <c r="T35" s="122"/>
      <c r="U35" s="17"/>
      <c r="V35" s="17"/>
      <c r="W35" s="17"/>
      <c r="X35" s="17"/>
      <c r="Y35" s="17"/>
      <c r="Z35" s="17"/>
      <c r="AA35" s="17"/>
      <c r="AB35" s="17"/>
      <c r="AC35" s="17"/>
      <c r="AD35" s="17"/>
      <c r="AE35" s="17"/>
      <c r="AF35" s="17"/>
      <c r="AG35" s="17"/>
      <c r="AH35" s="195"/>
      <c r="AI35" s="17"/>
      <c r="AJ35" s="17"/>
    </row>
    <row r="36" spans="1:37" s="7" customFormat="1" ht="15" customHeight="1" x14ac:dyDescent="0.45">
      <c r="A36" s="192">
        <v>7</v>
      </c>
      <c r="B36" s="404"/>
      <c r="C36" s="405"/>
      <c r="D36" s="82"/>
      <c r="E36" s="191" t="str">
        <f t="shared" si="0"/>
        <v/>
      </c>
      <c r="G36" s="192">
        <v>62</v>
      </c>
      <c r="H36" s="404"/>
      <c r="I36" s="405"/>
      <c r="J36" s="82"/>
      <c r="K36" s="191" t="str">
        <f t="shared" si="1"/>
        <v/>
      </c>
      <c r="M36" s="281" t="s">
        <v>21</v>
      </c>
      <c r="N36" s="282"/>
      <c r="O36" s="133">
        <f t="shared" si="2"/>
        <v>0</v>
      </c>
      <c r="P36" s="17"/>
      <c r="Q36" s="116"/>
      <c r="R36" s="116"/>
      <c r="S36" s="116"/>
      <c r="T36" s="116"/>
      <c r="U36" s="17"/>
      <c r="V36" s="17"/>
      <c r="W36" s="17"/>
      <c r="X36" s="17"/>
      <c r="Y36" s="17"/>
      <c r="Z36" s="17"/>
      <c r="AA36" s="17"/>
      <c r="AB36" s="17"/>
      <c r="AC36" s="17"/>
      <c r="AD36" s="17"/>
      <c r="AE36" s="17"/>
      <c r="AF36" s="17"/>
      <c r="AG36" s="17"/>
      <c r="AH36" s="195"/>
      <c r="AI36" s="17"/>
      <c r="AJ36" s="17"/>
    </row>
    <row r="37" spans="1:37" s="7" customFormat="1" ht="15" customHeight="1" x14ac:dyDescent="0.45">
      <c r="A37" s="192">
        <v>8</v>
      </c>
      <c r="B37" s="404"/>
      <c r="C37" s="405"/>
      <c r="D37" s="82"/>
      <c r="E37" s="191" t="str">
        <f t="shared" si="0"/>
        <v/>
      </c>
      <c r="G37" s="192">
        <v>63</v>
      </c>
      <c r="H37" s="404"/>
      <c r="I37" s="405"/>
      <c r="J37" s="82"/>
      <c r="K37" s="191" t="str">
        <f t="shared" si="1"/>
        <v/>
      </c>
      <c r="M37" s="281" t="s">
        <v>7</v>
      </c>
      <c r="N37" s="282"/>
      <c r="O37" s="133">
        <f t="shared" si="2"/>
        <v>0</v>
      </c>
      <c r="Q37" s="287" t="s">
        <v>34</v>
      </c>
      <c r="R37" s="287"/>
      <c r="S37" s="287"/>
      <c r="T37" s="107"/>
      <c r="U37" s="17"/>
      <c r="V37" s="17"/>
      <c r="W37" s="17"/>
      <c r="X37" s="17"/>
      <c r="Y37" s="17"/>
      <c r="Z37" s="17"/>
      <c r="AA37" s="17"/>
      <c r="AB37" s="17"/>
      <c r="AC37" s="17"/>
      <c r="AD37" s="17"/>
      <c r="AE37" s="17"/>
      <c r="AF37" s="17"/>
      <c r="AG37" s="17"/>
      <c r="AH37" s="195"/>
      <c r="AI37" s="17"/>
      <c r="AJ37" s="17"/>
    </row>
    <row r="38" spans="1:37" s="7" customFormat="1" ht="15" customHeight="1" x14ac:dyDescent="0.45">
      <c r="A38" s="192">
        <v>9</v>
      </c>
      <c r="B38" s="404"/>
      <c r="C38" s="405"/>
      <c r="D38" s="82"/>
      <c r="E38" s="191" t="str">
        <f t="shared" si="0"/>
        <v/>
      </c>
      <c r="G38" s="192">
        <v>64</v>
      </c>
      <c r="H38" s="404"/>
      <c r="I38" s="405"/>
      <c r="J38" s="82"/>
      <c r="K38" s="191" t="str">
        <f t="shared" si="1"/>
        <v/>
      </c>
      <c r="M38" s="281" t="s">
        <v>22</v>
      </c>
      <c r="N38" s="282"/>
      <c r="O38" s="133">
        <f t="shared" si="2"/>
        <v>0</v>
      </c>
      <c r="Q38" s="283" t="s">
        <v>2</v>
      </c>
      <c r="R38" s="284"/>
      <c r="S38" s="105" t="s">
        <v>3</v>
      </c>
      <c r="T38" s="107"/>
      <c r="Z38" s="17"/>
      <c r="AA38" s="17"/>
      <c r="AB38" s="17"/>
      <c r="AC38" s="17"/>
      <c r="AD38" s="17"/>
      <c r="AE38" s="17"/>
      <c r="AF38" s="17"/>
      <c r="AG38" s="17"/>
      <c r="AH38" s="195"/>
      <c r="AI38" s="17"/>
      <c r="AJ38" s="17"/>
    </row>
    <row r="39" spans="1:37" s="7" customFormat="1" ht="15" customHeight="1" x14ac:dyDescent="0.45">
      <c r="A39" s="192">
        <v>10</v>
      </c>
      <c r="B39" s="404"/>
      <c r="C39" s="405"/>
      <c r="D39" s="82"/>
      <c r="E39" s="191" t="str">
        <f t="shared" si="0"/>
        <v/>
      </c>
      <c r="G39" s="192">
        <v>65</v>
      </c>
      <c r="H39" s="404"/>
      <c r="I39" s="405"/>
      <c r="J39" s="82"/>
      <c r="K39" s="191" t="str">
        <f t="shared" si="1"/>
        <v/>
      </c>
      <c r="M39" s="281" t="s">
        <v>23</v>
      </c>
      <c r="N39" s="282"/>
      <c r="O39" s="133">
        <f t="shared" si="2"/>
        <v>0</v>
      </c>
      <c r="Q39" s="271" t="s">
        <v>4</v>
      </c>
      <c r="R39" s="272"/>
      <c r="S39" s="79"/>
      <c r="Z39" s="17"/>
      <c r="AA39" s="17"/>
      <c r="AB39" s="17"/>
      <c r="AC39" s="17"/>
      <c r="AD39" s="17"/>
      <c r="AE39" s="17"/>
      <c r="AF39" s="16"/>
      <c r="AG39" s="16"/>
      <c r="AH39" s="195"/>
      <c r="AI39" s="17"/>
      <c r="AJ39" s="16"/>
      <c r="AK39" s="6"/>
    </row>
    <row r="40" spans="1:37" s="6" customFormat="1" ht="15" customHeight="1" x14ac:dyDescent="0.45">
      <c r="A40" s="192">
        <v>11</v>
      </c>
      <c r="B40" s="404"/>
      <c r="C40" s="405"/>
      <c r="D40" s="82"/>
      <c r="E40" s="191" t="str">
        <f t="shared" si="0"/>
        <v/>
      </c>
      <c r="G40" s="192">
        <v>66</v>
      </c>
      <c r="H40" s="404"/>
      <c r="I40" s="405"/>
      <c r="J40" s="82"/>
      <c r="K40" s="191" t="str">
        <f t="shared" si="1"/>
        <v/>
      </c>
      <c r="M40" s="281" t="s">
        <v>8</v>
      </c>
      <c r="N40" s="282"/>
      <c r="O40" s="133">
        <f t="shared" si="2"/>
        <v>0</v>
      </c>
      <c r="Q40" s="271" t="s">
        <v>36</v>
      </c>
      <c r="R40" s="272"/>
      <c r="S40" s="79"/>
      <c r="T40" s="7"/>
      <c r="Z40" s="16"/>
      <c r="AA40" s="16"/>
      <c r="AB40" s="16"/>
      <c r="AC40" s="16"/>
      <c r="AD40" s="16"/>
      <c r="AE40" s="16"/>
      <c r="AF40" s="16"/>
      <c r="AG40" s="16"/>
      <c r="AH40" s="195"/>
      <c r="AI40" s="16"/>
      <c r="AJ40" s="16"/>
    </row>
    <row r="41" spans="1:37" s="6" customFormat="1" ht="15" customHeight="1" x14ac:dyDescent="0.45">
      <c r="A41" s="192">
        <v>12</v>
      </c>
      <c r="B41" s="404"/>
      <c r="C41" s="405"/>
      <c r="D41" s="82"/>
      <c r="E41" s="191" t="str">
        <f t="shared" si="0"/>
        <v/>
      </c>
      <c r="G41" s="192">
        <v>67</v>
      </c>
      <c r="H41" s="404"/>
      <c r="I41" s="405"/>
      <c r="J41" s="82"/>
      <c r="K41" s="191" t="str">
        <f t="shared" si="1"/>
        <v/>
      </c>
      <c r="M41" s="281" t="s">
        <v>24</v>
      </c>
      <c r="N41" s="282"/>
      <c r="O41" s="133">
        <f t="shared" si="2"/>
        <v>0</v>
      </c>
      <c r="Q41" s="271" t="s">
        <v>16</v>
      </c>
      <c r="R41" s="272"/>
      <c r="S41" s="79"/>
      <c r="Z41" s="16"/>
      <c r="AA41" s="16"/>
      <c r="AB41" s="16"/>
      <c r="AC41" s="16"/>
      <c r="AD41" s="16"/>
      <c r="AE41" s="16"/>
      <c r="AF41" s="16"/>
      <c r="AG41" s="16"/>
      <c r="AH41" s="195"/>
      <c r="AI41" s="16"/>
      <c r="AJ41" s="16"/>
    </row>
    <row r="42" spans="1:37" s="6" customFormat="1" ht="15" customHeight="1" x14ac:dyDescent="0.45">
      <c r="A42" s="192">
        <v>13</v>
      </c>
      <c r="B42" s="404"/>
      <c r="C42" s="405"/>
      <c r="D42" s="82"/>
      <c r="E42" s="191" t="str">
        <f t="shared" si="0"/>
        <v/>
      </c>
      <c r="G42" s="192">
        <v>68</v>
      </c>
      <c r="H42" s="404"/>
      <c r="I42" s="405"/>
      <c r="J42" s="82"/>
      <c r="K42" s="191" t="str">
        <f t="shared" si="1"/>
        <v/>
      </c>
      <c r="M42" s="281" t="s">
        <v>25</v>
      </c>
      <c r="N42" s="282"/>
      <c r="O42" s="133">
        <f t="shared" si="2"/>
        <v>0</v>
      </c>
      <c r="Q42" s="271" t="s">
        <v>17</v>
      </c>
      <c r="R42" s="272"/>
      <c r="S42" s="79"/>
      <c r="Z42" s="16"/>
      <c r="AA42" s="16"/>
      <c r="AB42" s="16"/>
      <c r="AC42" s="16"/>
      <c r="AD42" s="16"/>
      <c r="AE42" s="16"/>
      <c r="AF42" s="16"/>
      <c r="AG42" s="16"/>
      <c r="AH42" s="195"/>
      <c r="AI42" s="16"/>
      <c r="AJ42" s="16"/>
    </row>
    <row r="43" spans="1:37" s="6" customFormat="1" ht="15" customHeight="1" x14ac:dyDescent="0.45">
      <c r="A43" s="192">
        <v>14</v>
      </c>
      <c r="B43" s="404"/>
      <c r="C43" s="405"/>
      <c r="D43" s="82"/>
      <c r="E43" s="191" t="str">
        <f t="shared" si="0"/>
        <v/>
      </c>
      <c r="G43" s="192">
        <v>69</v>
      </c>
      <c r="H43" s="404"/>
      <c r="I43" s="405"/>
      <c r="J43" s="82"/>
      <c r="K43" s="191" t="str">
        <f t="shared" si="1"/>
        <v/>
      </c>
      <c r="M43" s="281" t="s">
        <v>9</v>
      </c>
      <c r="N43" s="282"/>
      <c r="O43" s="133">
        <f t="shared" si="2"/>
        <v>0</v>
      </c>
      <c r="Q43" s="271" t="s">
        <v>5</v>
      </c>
      <c r="R43" s="272"/>
      <c r="S43" s="79"/>
      <c r="Z43" s="16"/>
      <c r="AA43" s="16"/>
      <c r="AB43" s="16"/>
      <c r="AC43" s="16"/>
      <c r="AD43" s="16"/>
      <c r="AE43" s="16"/>
      <c r="AF43" s="16"/>
      <c r="AG43" s="16"/>
      <c r="AH43" s="195"/>
      <c r="AI43" s="16"/>
      <c r="AJ43" s="16"/>
    </row>
    <row r="44" spans="1:37" s="6" customFormat="1" ht="15" customHeight="1" x14ac:dyDescent="0.45">
      <c r="A44" s="192">
        <v>15</v>
      </c>
      <c r="B44" s="404"/>
      <c r="C44" s="405"/>
      <c r="D44" s="82"/>
      <c r="E44" s="191" t="str">
        <f t="shared" si="0"/>
        <v/>
      </c>
      <c r="G44" s="192">
        <v>70</v>
      </c>
      <c r="H44" s="404"/>
      <c r="I44" s="405"/>
      <c r="J44" s="82"/>
      <c r="K44" s="191" t="str">
        <f t="shared" si="1"/>
        <v/>
      </c>
      <c r="M44" s="281" t="s">
        <v>26</v>
      </c>
      <c r="N44" s="282"/>
      <c r="O44" s="133">
        <f t="shared" si="2"/>
        <v>0</v>
      </c>
      <c r="Q44" s="271" t="s">
        <v>37</v>
      </c>
      <c r="R44" s="272"/>
      <c r="S44" s="79"/>
      <c r="Z44" s="16"/>
      <c r="AA44" s="16"/>
      <c r="AB44" s="16"/>
      <c r="AC44" s="16"/>
      <c r="AD44" s="16"/>
      <c r="AE44" s="16"/>
      <c r="AF44" s="16"/>
      <c r="AG44" s="16"/>
      <c r="AH44" s="195"/>
      <c r="AI44" s="16"/>
      <c r="AJ44" s="16"/>
    </row>
    <row r="45" spans="1:37" s="6" customFormat="1" ht="15" customHeight="1" x14ac:dyDescent="0.45">
      <c r="A45" s="192">
        <v>16</v>
      </c>
      <c r="B45" s="404"/>
      <c r="C45" s="405"/>
      <c r="D45" s="82"/>
      <c r="E45" s="191" t="str">
        <f t="shared" si="0"/>
        <v/>
      </c>
      <c r="G45" s="192">
        <v>71</v>
      </c>
      <c r="H45" s="404"/>
      <c r="I45" s="405"/>
      <c r="J45" s="82"/>
      <c r="K45" s="191" t="str">
        <f t="shared" si="1"/>
        <v/>
      </c>
      <c r="M45" s="281" t="s">
        <v>27</v>
      </c>
      <c r="N45" s="282"/>
      <c r="O45" s="133">
        <f t="shared" si="2"/>
        <v>0</v>
      </c>
      <c r="Q45" s="271" t="s">
        <v>18</v>
      </c>
      <c r="R45" s="272"/>
      <c r="S45" s="79"/>
      <c r="Z45" s="16"/>
      <c r="AA45" s="16"/>
      <c r="AB45" s="16"/>
      <c r="AC45" s="16"/>
      <c r="AD45" s="16"/>
      <c r="AE45" s="16"/>
      <c r="AF45" s="16"/>
      <c r="AG45" s="16"/>
      <c r="AH45" s="195"/>
      <c r="AI45" s="16"/>
      <c r="AJ45" s="16"/>
    </row>
    <row r="46" spans="1:37" s="6" customFormat="1" ht="15" customHeight="1" x14ac:dyDescent="0.45">
      <c r="A46" s="192">
        <v>17</v>
      </c>
      <c r="B46" s="404"/>
      <c r="C46" s="405"/>
      <c r="D46" s="82"/>
      <c r="E46" s="191" t="str">
        <f t="shared" si="0"/>
        <v/>
      </c>
      <c r="G46" s="192">
        <v>72</v>
      </c>
      <c r="H46" s="404"/>
      <c r="I46" s="405"/>
      <c r="J46" s="82"/>
      <c r="K46" s="191" t="str">
        <f t="shared" si="1"/>
        <v/>
      </c>
      <c r="Q46" s="271" t="s">
        <v>19</v>
      </c>
      <c r="R46" s="272"/>
      <c r="S46" s="79"/>
      <c r="Z46" s="16"/>
      <c r="AA46" s="16"/>
      <c r="AB46" s="16"/>
      <c r="AC46" s="16"/>
      <c r="AD46" s="16"/>
      <c r="AE46" s="16"/>
      <c r="AF46" s="18"/>
      <c r="AG46" s="18"/>
      <c r="AH46" s="195"/>
      <c r="AI46" s="16"/>
      <c r="AJ46" s="18"/>
      <c r="AK46" s="9"/>
    </row>
    <row r="47" spans="1:37" s="9" customFormat="1" ht="15" customHeight="1" x14ac:dyDescent="0.45">
      <c r="A47" s="192">
        <v>18</v>
      </c>
      <c r="B47" s="404"/>
      <c r="C47" s="405"/>
      <c r="D47" s="82"/>
      <c r="E47" s="191" t="str">
        <f t="shared" si="0"/>
        <v/>
      </c>
      <c r="G47" s="192">
        <v>73</v>
      </c>
      <c r="H47" s="404"/>
      <c r="I47" s="405"/>
      <c r="J47" s="82"/>
      <c r="K47" s="191" t="str">
        <f t="shared" si="1"/>
        <v/>
      </c>
      <c r="M47" s="6"/>
      <c r="N47" s="6"/>
      <c r="O47" s="6"/>
      <c r="Q47" s="271" t="s">
        <v>6</v>
      </c>
      <c r="R47" s="272"/>
      <c r="S47" s="79"/>
      <c r="T47" s="6"/>
      <c r="Z47" s="18"/>
      <c r="AA47" s="18"/>
      <c r="AB47" s="18"/>
      <c r="AC47" s="18"/>
      <c r="AD47" s="18"/>
      <c r="AE47" s="18"/>
      <c r="AI47" s="18"/>
    </row>
    <row r="48" spans="1:37" s="9" customFormat="1" ht="15" customHeight="1" x14ac:dyDescent="0.45">
      <c r="A48" s="192">
        <v>19</v>
      </c>
      <c r="B48" s="404"/>
      <c r="C48" s="405"/>
      <c r="D48" s="82"/>
      <c r="E48" s="191" t="str">
        <f t="shared" si="0"/>
        <v/>
      </c>
      <c r="G48" s="192">
        <v>74</v>
      </c>
      <c r="H48" s="404"/>
      <c r="I48" s="405"/>
      <c r="J48" s="82"/>
      <c r="K48" s="191" t="str">
        <f t="shared" si="1"/>
        <v/>
      </c>
      <c r="M48" s="269" t="s">
        <v>10</v>
      </c>
      <c r="N48" s="270"/>
      <c r="O48" s="72">
        <f>SUM(O28:O45)</f>
        <v>0</v>
      </c>
      <c r="Q48" s="271" t="s">
        <v>38</v>
      </c>
      <c r="R48" s="272"/>
      <c r="S48" s="79"/>
    </row>
    <row r="49" spans="1:37" s="9" customFormat="1" ht="15" customHeight="1" x14ac:dyDescent="0.45">
      <c r="A49" s="192">
        <v>20</v>
      </c>
      <c r="B49" s="404"/>
      <c r="C49" s="405"/>
      <c r="D49" s="82"/>
      <c r="E49" s="191" t="str">
        <f t="shared" si="0"/>
        <v/>
      </c>
      <c r="G49" s="192">
        <v>75</v>
      </c>
      <c r="H49" s="404"/>
      <c r="I49" s="405"/>
      <c r="J49" s="82"/>
      <c r="K49" s="191" t="str">
        <f t="shared" si="1"/>
        <v/>
      </c>
      <c r="M49" s="6"/>
      <c r="N49" s="6"/>
      <c r="O49" s="6"/>
      <c r="Q49" s="271" t="s">
        <v>20</v>
      </c>
      <c r="R49" s="272"/>
      <c r="S49" s="79"/>
      <c r="AF49" s="6"/>
      <c r="AG49" s="6"/>
      <c r="AJ49" s="6"/>
      <c r="AK49" s="6"/>
    </row>
    <row r="50" spans="1:37" s="6" customFormat="1" ht="15" customHeight="1" x14ac:dyDescent="0.45">
      <c r="A50" s="192">
        <v>21</v>
      </c>
      <c r="B50" s="404"/>
      <c r="C50" s="405"/>
      <c r="D50" s="82"/>
      <c r="E50" s="191" t="str">
        <f t="shared" si="0"/>
        <v/>
      </c>
      <c r="G50" s="192">
        <v>76</v>
      </c>
      <c r="H50" s="404"/>
      <c r="I50" s="405"/>
      <c r="J50" s="82"/>
      <c r="K50" s="191" t="str">
        <f t="shared" si="1"/>
        <v/>
      </c>
      <c r="M50" s="267" t="s">
        <v>11</v>
      </c>
      <c r="N50" s="268"/>
      <c r="O50" s="166">
        <f>O28+O31+O34+O37+O40+O43</f>
        <v>0</v>
      </c>
      <c r="Q50" s="271" t="s">
        <v>21</v>
      </c>
      <c r="R50" s="272"/>
      <c r="S50" s="79"/>
      <c r="T50" s="9"/>
    </row>
    <row r="51" spans="1:37" s="6" customFormat="1" ht="15" customHeight="1" x14ac:dyDescent="0.45">
      <c r="A51" s="192">
        <v>22</v>
      </c>
      <c r="B51" s="404"/>
      <c r="C51" s="405"/>
      <c r="D51" s="82"/>
      <c r="E51" s="191" t="str">
        <f t="shared" si="0"/>
        <v/>
      </c>
      <c r="G51" s="192">
        <v>77</v>
      </c>
      <c r="H51" s="404"/>
      <c r="I51" s="405"/>
      <c r="J51" s="82"/>
      <c r="K51" s="191" t="str">
        <f t="shared" si="1"/>
        <v/>
      </c>
      <c r="M51" s="267" t="s">
        <v>12</v>
      </c>
      <c r="N51" s="268"/>
      <c r="O51" s="166">
        <f>O29+O32+O35+O38+O41+O44</f>
        <v>0</v>
      </c>
      <c r="Q51" s="271" t="s">
        <v>7</v>
      </c>
      <c r="R51" s="272"/>
      <c r="S51" s="79"/>
    </row>
    <row r="52" spans="1:37" s="6" customFormat="1" ht="15" customHeight="1" x14ac:dyDescent="0.45">
      <c r="A52" s="192">
        <v>23</v>
      </c>
      <c r="B52" s="404"/>
      <c r="C52" s="405"/>
      <c r="D52" s="82"/>
      <c r="E52" s="191" t="str">
        <f t="shared" si="0"/>
        <v/>
      </c>
      <c r="G52" s="192">
        <v>78</v>
      </c>
      <c r="H52" s="404"/>
      <c r="I52" s="405"/>
      <c r="J52" s="82"/>
      <c r="K52" s="191" t="str">
        <f t="shared" si="1"/>
        <v/>
      </c>
      <c r="M52" s="267" t="s">
        <v>13</v>
      </c>
      <c r="N52" s="268"/>
      <c r="O52" s="166">
        <f>O30+O33+O36+O39+O42+O45</f>
        <v>0</v>
      </c>
      <c r="Q52" s="271" t="s">
        <v>39</v>
      </c>
      <c r="R52" s="272"/>
      <c r="S52" s="79"/>
    </row>
    <row r="53" spans="1:37" s="6" customFormat="1" ht="15" customHeight="1" x14ac:dyDescent="0.45">
      <c r="A53" s="192">
        <v>24</v>
      </c>
      <c r="B53" s="404"/>
      <c r="C53" s="405"/>
      <c r="D53" s="82"/>
      <c r="E53" s="191" t="str">
        <f t="shared" si="0"/>
        <v/>
      </c>
      <c r="G53" s="192">
        <v>79</v>
      </c>
      <c r="H53" s="404"/>
      <c r="I53" s="405"/>
      <c r="J53" s="82"/>
      <c r="K53" s="191" t="str">
        <f t="shared" si="1"/>
        <v/>
      </c>
      <c r="M53" s="265" t="s">
        <v>14</v>
      </c>
      <c r="N53" s="266"/>
      <c r="O53" s="160">
        <f>SUM(O50:O52)</f>
        <v>0</v>
      </c>
      <c r="Q53" s="271" t="s">
        <v>22</v>
      </c>
      <c r="R53" s="272"/>
      <c r="S53" s="79"/>
    </row>
    <row r="54" spans="1:37" s="6" customFormat="1" ht="15" customHeight="1" x14ac:dyDescent="0.45">
      <c r="A54" s="192">
        <v>25</v>
      </c>
      <c r="B54" s="404"/>
      <c r="C54" s="405"/>
      <c r="D54" s="82"/>
      <c r="E54" s="191" t="str">
        <f t="shared" si="0"/>
        <v/>
      </c>
      <c r="G54" s="192">
        <v>80</v>
      </c>
      <c r="H54" s="404"/>
      <c r="I54" s="405"/>
      <c r="J54" s="82"/>
      <c r="K54" s="191" t="str">
        <f t="shared" si="1"/>
        <v/>
      </c>
      <c r="M54" s="275" t="s">
        <v>15</v>
      </c>
      <c r="N54" s="276"/>
      <c r="O54" s="423">
        <f>COUNTA(B28:C82)+COUNTA(H28:I82)</f>
        <v>0</v>
      </c>
      <c r="Q54" s="271" t="s">
        <v>23</v>
      </c>
      <c r="R54" s="272"/>
      <c r="S54" s="79"/>
    </row>
    <row r="55" spans="1:37" s="6" customFormat="1" ht="15" customHeight="1" x14ac:dyDescent="0.45">
      <c r="A55" s="192">
        <v>26</v>
      </c>
      <c r="B55" s="404"/>
      <c r="C55" s="405"/>
      <c r="D55" s="82"/>
      <c r="E55" s="191" t="str">
        <f t="shared" si="0"/>
        <v/>
      </c>
      <c r="G55" s="192">
        <v>81</v>
      </c>
      <c r="H55" s="404"/>
      <c r="I55" s="405"/>
      <c r="J55" s="82"/>
      <c r="K55" s="191" t="str">
        <f t="shared" si="1"/>
        <v/>
      </c>
      <c r="M55" s="277"/>
      <c r="N55" s="278"/>
      <c r="O55" s="424"/>
      <c r="Q55" s="271" t="s">
        <v>8</v>
      </c>
      <c r="R55" s="272"/>
      <c r="S55" s="79"/>
    </row>
    <row r="56" spans="1:37" s="6" customFormat="1" ht="15" customHeight="1" x14ac:dyDescent="0.45">
      <c r="A56" s="192">
        <v>27</v>
      </c>
      <c r="B56" s="404"/>
      <c r="C56" s="405"/>
      <c r="D56" s="82"/>
      <c r="E56" s="191" t="str">
        <f t="shared" si="0"/>
        <v/>
      </c>
      <c r="G56" s="192">
        <v>82</v>
      </c>
      <c r="H56" s="404"/>
      <c r="I56" s="405"/>
      <c r="J56" s="82"/>
      <c r="K56" s="191" t="str">
        <f t="shared" si="1"/>
        <v/>
      </c>
      <c r="M56" s="273" t="s">
        <v>28</v>
      </c>
      <c r="N56" s="273"/>
      <c r="O56" s="393">
        <f>SUM(K74:K82)</f>
        <v>0</v>
      </c>
      <c r="Q56" s="271" t="s">
        <v>40</v>
      </c>
      <c r="R56" s="272"/>
      <c r="S56" s="79"/>
    </row>
    <row r="57" spans="1:37" s="6" customFormat="1" ht="15" customHeight="1" x14ac:dyDescent="0.45">
      <c r="A57" s="192">
        <v>28</v>
      </c>
      <c r="B57" s="404"/>
      <c r="C57" s="405"/>
      <c r="D57" s="82"/>
      <c r="E57" s="191" t="str">
        <f t="shared" si="0"/>
        <v/>
      </c>
      <c r="G57" s="192">
        <v>83</v>
      </c>
      <c r="H57" s="404"/>
      <c r="I57" s="405"/>
      <c r="J57" s="82"/>
      <c r="K57" s="191" t="str">
        <f t="shared" si="1"/>
        <v/>
      </c>
      <c r="M57" s="273"/>
      <c r="N57" s="273"/>
      <c r="O57" s="393"/>
      <c r="Q57" s="271" t="s">
        <v>24</v>
      </c>
      <c r="R57" s="272"/>
      <c r="S57" s="79"/>
    </row>
    <row r="58" spans="1:37" s="6" customFormat="1" ht="15" customHeight="1" x14ac:dyDescent="0.45">
      <c r="A58" s="192">
        <v>29</v>
      </c>
      <c r="B58" s="404"/>
      <c r="C58" s="405"/>
      <c r="D58" s="82"/>
      <c r="E58" s="191" t="str">
        <f t="shared" si="0"/>
        <v/>
      </c>
      <c r="G58" s="192">
        <v>84</v>
      </c>
      <c r="H58" s="404"/>
      <c r="I58" s="405"/>
      <c r="J58" s="82"/>
      <c r="K58" s="191" t="str">
        <f t="shared" si="1"/>
        <v/>
      </c>
      <c r="Q58" s="271" t="s">
        <v>9</v>
      </c>
      <c r="R58" s="272"/>
      <c r="S58" s="79"/>
    </row>
    <row r="59" spans="1:37" s="6" customFormat="1" ht="15" customHeight="1" x14ac:dyDescent="0.45">
      <c r="A59" s="192">
        <v>30</v>
      </c>
      <c r="B59" s="404"/>
      <c r="C59" s="405"/>
      <c r="D59" s="82"/>
      <c r="E59" s="191" t="str">
        <f t="shared" si="0"/>
        <v/>
      </c>
      <c r="G59" s="192">
        <v>85</v>
      </c>
      <c r="H59" s="404"/>
      <c r="I59" s="405"/>
      <c r="J59" s="82"/>
      <c r="K59" s="191" t="str">
        <f t="shared" si="1"/>
        <v/>
      </c>
      <c r="Q59" s="271" t="s">
        <v>41</v>
      </c>
      <c r="R59" s="272"/>
      <c r="S59" s="79"/>
    </row>
    <row r="60" spans="1:37" s="6" customFormat="1" ht="15" customHeight="1" x14ac:dyDescent="0.45">
      <c r="A60" s="192">
        <v>31</v>
      </c>
      <c r="B60" s="404"/>
      <c r="C60" s="405"/>
      <c r="D60" s="82"/>
      <c r="E60" s="191" t="str">
        <f t="shared" si="0"/>
        <v/>
      </c>
      <c r="G60" s="192">
        <v>86</v>
      </c>
      <c r="H60" s="404"/>
      <c r="I60" s="405"/>
      <c r="J60" s="82"/>
      <c r="K60" s="191" t="str">
        <f t="shared" si="1"/>
        <v/>
      </c>
      <c r="P60" s="8"/>
      <c r="Q60" s="271" t="s">
        <v>26</v>
      </c>
      <c r="R60" s="272"/>
      <c r="S60" s="79"/>
    </row>
    <row r="61" spans="1:37" s="6" customFormat="1" ht="15" customHeight="1" x14ac:dyDescent="0.45">
      <c r="A61" s="192">
        <v>32</v>
      </c>
      <c r="B61" s="404"/>
      <c r="C61" s="405"/>
      <c r="D61" s="82"/>
      <c r="E61" s="191" t="str">
        <f t="shared" si="0"/>
        <v/>
      </c>
      <c r="G61" s="192">
        <v>87</v>
      </c>
      <c r="H61" s="404"/>
      <c r="I61" s="405"/>
      <c r="J61" s="82"/>
      <c r="K61" s="191" t="str">
        <f t="shared" si="1"/>
        <v/>
      </c>
      <c r="L61" s="22"/>
      <c r="P61" s="8"/>
      <c r="Q61" s="271" t="s">
        <v>27</v>
      </c>
      <c r="R61" s="272"/>
      <c r="S61" s="79"/>
    </row>
    <row r="62" spans="1:37" s="6" customFormat="1" ht="15" customHeight="1" x14ac:dyDescent="0.45">
      <c r="A62" s="192">
        <v>33</v>
      </c>
      <c r="B62" s="404"/>
      <c r="C62" s="405"/>
      <c r="D62" s="82"/>
      <c r="E62" s="191" t="str">
        <f t="shared" si="0"/>
        <v/>
      </c>
      <c r="G62" s="192">
        <v>88</v>
      </c>
      <c r="H62" s="404"/>
      <c r="I62" s="405"/>
      <c r="J62" s="82"/>
      <c r="K62" s="191" t="str">
        <f t="shared" si="1"/>
        <v/>
      </c>
    </row>
    <row r="63" spans="1:37" s="6" customFormat="1" ht="15" customHeight="1" x14ac:dyDescent="0.45">
      <c r="A63" s="192">
        <v>34</v>
      </c>
      <c r="B63" s="404"/>
      <c r="C63" s="405"/>
      <c r="D63" s="82"/>
      <c r="E63" s="191" t="str">
        <f t="shared" si="0"/>
        <v/>
      </c>
      <c r="G63" s="192">
        <v>89</v>
      </c>
      <c r="H63" s="404"/>
      <c r="I63" s="405"/>
      <c r="J63" s="82"/>
      <c r="K63" s="191" t="str">
        <f t="shared" si="1"/>
        <v/>
      </c>
      <c r="Q63" s="269" t="s">
        <v>10</v>
      </c>
      <c r="R63" s="270"/>
      <c r="S63" s="72">
        <f>SUM(S39:S62)</f>
        <v>0</v>
      </c>
    </row>
    <row r="64" spans="1:37" s="6" customFormat="1" ht="15" customHeight="1" x14ac:dyDescent="0.45">
      <c r="A64" s="192">
        <v>35</v>
      </c>
      <c r="B64" s="404"/>
      <c r="C64" s="405"/>
      <c r="D64" s="82"/>
      <c r="E64" s="191" t="str">
        <f t="shared" si="0"/>
        <v/>
      </c>
      <c r="G64" s="192">
        <v>90</v>
      </c>
      <c r="H64" s="404"/>
      <c r="I64" s="405"/>
      <c r="J64" s="82"/>
      <c r="K64" s="191" t="str">
        <f t="shared" si="1"/>
        <v/>
      </c>
      <c r="O64" s="53"/>
      <c r="Q64" s="1"/>
      <c r="R64" s="1"/>
    </row>
    <row r="65" spans="1:37" s="6" customFormat="1" ht="15" customHeight="1" x14ac:dyDescent="0.45">
      <c r="A65" s="192">
        <v>36</v>
      </c>
      <c r="B65" s="404"/>
      <c r="C65" s="405"/>
      <c r="D65" s="82"/>
      <c r="E65" s="191" t="str">
        <f t="shared" si="0"/>
        <v/>
      </c>
      <c r="G65" s="192">
        <v>91</v>
      </c>
      <c r="H65" s="404"/>
      <c r="I65" s="405"/>
      <c r="J65" s="82"/>
      <c r="K65" s="191" t="str">
        <f t="shared" si="1"/>
        <v/>
      </c>
      <c r="O65" s="53"/>
      <c r="Q65" s="267" t="s">
        <v>11</v>
      </c>
      <c r="R65" s="268"/>
      <c r="S65" s="166">
        <f>S39+S43+S47+S51+S55+S58</f>
        <v>0</v>
      </c>
    </row>
    <row r="66" spans="1:37" s="6" customFormat="1" ht="15" customHeight="1" x14ac:dyDescent="0.45">
      <c r="A66" s="192">
        <v>37</v>
      </c>
      <c r="B66" s="404"/>
      <c r="C66" s="405"/>
      <c r="D66" s="82"/>
      <c r="E66" s="191" t="str">
        <f t="shared" si="0"/>
        <v/>
      </c>
      <c r="G66" s="192">
        <v>92</v>
      </c>
      <c r="H66" s="404"/>
      <c r="I66" s="405"/>
      <c r="J66" s="82"/>
      <c r="K66" s="191" t="str">
        <f t="shared" si="1"/>
        <v/>
      </c>
      <c r="O66" s="53"/>
      <c r="Q66" s="267" t="s">
        <v>42</v>
      </c>
      <c r="R66" s="268"/>
      <c r="S66" s="166">
        <f>S40+S44+S48+S52+S56+S59</f>
        <v>0</v>
      </c>
    </row>
    <row r="67" spans="1:37" s="6" customFormat="1" ht="15" customHeight="1" x14ac:dyDescent="0.45">
      <c r="A67" s="192">
        <v>38</v>
      </c>
      <c r="B67" s="404"/>
      <c r="C67" s="405"/>
      <c r="D67" s="82"/>
      <c r="E67" s="191" t="str">
        <f t="shared" si="0"/>
        <v/>
      </c>
      <c r="G67" s="192">
        <v>93</v>
      </c>
      <c r="H67" s="404"/>
      <c r="I67" s="405"/>
      <c r="J67" s="82"/>
      <c r="K67" s="191" t="str">
        <f t="shared" si="1"/>
        <v/>
      </c>
      <c r="O67" s="53"/>
      <c r="Q67" s="267" t="s">
        <v>12</v>
      </c>
      <c r="R67" s="268"/>
      <c r="S67" s="166">
        <f>S41+S45+S49+S53+S57+S60</f>
        <v>0</v>
      </c>
    </row>
    <row r="68" spans="1:37" s="6" customFormat="1" ht="15" customHeight="1" x14ac:dyDescent="0.45">
      <c r="A68" s="192">
        <v>39</v>
      </c>
      <c r="B68" s="404"/>
      <c r="C68" s="405"/>
      <c r="D68" s="82"/>
      <c r="E68" s="191" t="str">
        <f t="shared" si="0"/>
        <v/>
      </c>
      <c r="G68" s="192">
        <v>94</v>
      </c>
      <c r="H68" s="404"/>
      <c r="I68" s="405"/>
      <c r="J68" s="82"/>
      <c r="K68" s="191" t="str">
        <f t="shared" si="1"/>
        <v/>
      </c>
      <c r="O68" s="53"/>
      <c r="Q68" s="267" t="s">
        <v>13</v>
      </c>
      <c r="R68" s="268"/>
      <c r="S68" s="166">
        <f>S42+S46+S50+S54+S58+S61</f>
        <v>0</v>
      </c>
    </row>
    <row r="69" spans="1:37" s="6" customFormat="1" ht="15" customHeight="1" x14ac:dyDescent="0.45">
      <c r="A69" s="192">
        <v>40</v>
      </c>
      <c r="B69" s="404"/>
      <c r="C69" s="405"/>
      <c r="D69" s="82"/>
      <c r="E69" s="191" t="str">
        <f t="shared" si="0"/>
        <v/>
      </c>
      <c r="G69" s="192">
        <v>95</v>
      </c>
      <c r="H69" s="404"/>
      <c r="I69" s="405"/>
      <c r="J69" s="82"/>
      <c r="K69" s="191" t="str">
        <f t="shared" si="1"/>
        <v/>
      </c>
      <c r="O69" s="53"/>
      <c r="Q69" s="265" t="s">
        <v>35</v>
      </c>
      <c r="R69" s="266"/>
      <c r="S69" s="160">
        <f>SUM(S65:S68)</f>
        <v>0</v>
      </c>
    </row>
    <row r="70" spans="1:37" s="6" customFormat="1" ht="15" customHeight="1" x14ac:dyDescent="0.45">
      <c r="A70" s="192">
        <v>41</v>
      </c>
      <c r="B70" s="404"/>
      <c r="C70" s="405"/>
      <c r="D70" s="82"/>
      <c r="E70" s="191" t="str">
        <f t="shared" si="0"/>
        <v/>
      </c>
      <c r="G70" s="192">
        <v>96</v>
      </c>
      <c r="H70" s="404"/>
      <c r="I70" s="405"/>
      <c r="J70" s="82"/>
      <c r="K70" s="191" t="str">
        <f t="shared" si="1"/>
        <v/>
      </c>
      <c r="O70" s="53"/>
    </row>
    <row r="71" spans="1:37" s="6" customFormat="1" ht="15" customHeight="1" x14ac:dyDescent="0.45">
      <c r="A71" s="192">
        <v>42</v>
      </c>
      <c r="B71" s="404"/>
      <c r="C71" s="405"/>
      <c r="D71" s="82"/>
      <c r="E71" s="191" t="str">
        <f t="shared" si="0"/>
        <v/>
      </c>
      <c r="G71" s="192">
        <v>97</v>
      </c>
      <c r="H71" s="404"/>
      <c r="I71" s="405"/>
      <c r="J71" s="82"/>
      <c r="K71" s="191" t="str">
        <f t="shared" si="1"/>
        <v/>
      </c>
      <c r="P71" s="10"/>
    </row>
    <row r="72" spans="1:37" s="6" customFormat="1" ht="15" customHeight="1" x14ac:dyDescent="0.45">
      <c r="A72" s="192">
        <v>43</v>
      </c>
      <c r="B72" s="404"/>
      <c r="C72" s="405"/>
      <c r="D72" s="82"/>
      <c r="E72" s="191" t="str">
        <f t="shared" si="0"/>
        <v/>
      </c>
      <c r="G72" s="192">
        <v>98</v>
      </c>
      <c r="H72" s="404"/>
      <c r="I72" s="405"/>
      <c r="J72" s="82"/>
      <c r="K72" s="191" t="str">
        <f t="shared" si="1"/>
        <v/>
      </c>
      <c r="P72" s="10"/>
    </row>
    <row r="73" spans="1:37" s="6" customFormat="1" ht="15" customHeight="1" x14ac:dyDescent="0.45">
      <c r="A73" s="192">
        <v>44</v>
      </c>
      <c r="B73" s="404"/>
      <c r="C73" s="405"/>
      <c r="D73" s="82"/>
      <c r="E73" s="191" t="str">
        <f t="shared" si="0"/>
        <v/>
      </c>
      <c r="G73" s="192">
        <v>99</v>
      </c>
      <c r="H73" s="404"/>
      <c r="I73" s="405"/>
      <c r="J73" s="82"/>
      <c r="K73" s="191" t="str">
        <f t="shared" si="1"/>
        <v/>
      </c>
      <c r="P73" s="10"/>
    </row>
    <row r="74" spans="1:37" s="6" customFormat="1" ht="15" customHeight="1" x14ac:dyDescent="0.45">
      <c r="A74" s="192">
        <v>45</v>
      </c>
      <c r="B74" s="404"/>
      <c r="C74" s="405"/>
      <c r="D74" s="82"/>
      <c r="E74" s="191" t="str">
        <f t="shared" si="0"/>
        <v/>
      </c>
      <c r="G74" s="264" t="s">
        <v>29</v>
      </c>
      <c r="H74" s="404"/>
      <c r="I74" s="405"/>
      <c r="J74" s="82"/>
      <c r="K74" s="191" t="str">
        <f t="shared" si="1"/>
        <v/>
      </c>
      <c r="P74" s="10"/>
      <c r="AF74" s="194"/>
      <c r="AG74" s="194"/>
      <c r="AJ74" s="194"/>
      <c r="AK74" s="194"/>
    </row>
    <row r="75" spans="1:37" ht="15" customHeight="1" x14ac:dyDescent="0.45">
      <c r="A75" s="192">
        <v>46</v>
      </c>
      <c r="B75" s="404"/>
      <c r="C75" s="405"/>
      <c r="D75" s="82"/>
      <c r="E75" s="191" t="str">
        <f t="shared" si="0"/>
        <v/>
      </c>
      <c r="G75" s="264"/>
      <c r="H75" s="404"/>
      <c r="I75" s="405"/>
      <c r="J75" s="82"/>
      <c r="K75" s="191" t="str">
        <f t="shared" si="1"/>
        <v/>
      </c>
      <c r="L75" s="6"/>
      <c r="M75" s="11"/>
      <c r="N75" s="6"/>
      <c r="O75" s="6"/>
      <c r="P75" s="6"/>
      <c r="T75" s="6"/>
    </row>
    <row r="76" spans="1:37" ht="15" customHeight="1" x14ac:dyDescent="0.3">
      <c r="A76" s="192">
        <v>47</v>
      </c>
      <c r="B76" s="404"/>
      <c r="C76" s="405"/>
      <c r="D76" s="82"/>
      <c r="E76" s="191" t="str">
        <f t="shared" si="0"/>
        <v/>
      </c>
      <c r="G76" s="264"/>
      <c r="H76" s="404"/>
      <c r="I76" s="405"/>
      <c r="J76" s="82"/>
      <c r="K76" s="191" t="str">
        <f t="shared" si="1"/>
        <v/>
      </c>
    </row>
    <row r="77" spans="1:37" ht="15" customHeight="1" x14ac:dyDescent="0.3">
      <c r="A77" s="192">
        <v>48</v>
      </c>
      <c r="B77" s="404"/>
      <c r="C77" s="405"/>
      <c r="D77" s="82"/>
      <c r="E77" s="191" t="str">
        <f t="shared" si="0"/>
        <v/>
      </c>
      <c r="G77" s="264"/>
      <c r="H77" s="404"/>
      <c r="I77" s="405"/>
      <c r="J77" s="82"/>
      <c r="K77" s="191" t="str">
        <f t="shared" si="1"/>
        <v/>
      </c>
    </row>
    <row r="78" spans="1:37" ht="15" customHeight="1" x14ac:dyDescent="0.3">
      <c r="A78" s="192">
        <v>49</v>
      </c>
      <c r="B78" s="404"/>
      <c r="C78" s="405"/>
      <c r="D78" s="82"/>
      <c r="E78" s="191" t="str">
        <f t="shared" si="0"/>
        <v/>
      </c>
      <c r="G78" s="264"/>
      <c r="H78" s="404"/>
      <c r="I78" s="405"/>
      <c r="J78" s="82"/>
      <c r="K78" s="191" t="str">
        <f t="shared" si="1"/>
        <v/>
      </c>
    </row>
    <row r="79" spans="1:37" ht="15" customHeight="1" x14ac:dyDescent="0.3">
      <c r="A79" s="192">
        <v>50</v>
      </c>
      <c r="B79" s="404"/>
      <c r="C79" s="405"/>
      <c r="D79" s="82"/>
      <c r="E79" s="191" t="str">
        <f t="shared" si="0"/>
        <v/>
      </c>
      <c r="G79" s="264"/>
      <c r="H79" s="404"/>
      <c r="I79" s="405"/>
      <c r="J79" s="82"/>
      <c r="K79" s="191" t="str">
        <f t="shared" si="1"/>
        <v/>
      </c>
    </row>
    <row r="80" spans="1:37" ht="15" customHeight="1" x14ac:dyDescent="0.3">
      <c r="A80" s="192">
        <v>51</v>
      </c>
      <c r="B80" s="404"/>
      <c r="C80" s="405"/>
      <c r="D80" s="82"/>
      <c r="E80" s="191" t="str">
        <f t="shared" si="0"/>
        <v/>
      </c>
      <c r="G80" s="264"/>
      <c r="H80" s="404"/>
      <c r="I80" s="405"/>
      <c r="J80" s="82"/>
      <c r="K80" s="191" t="str">
        <f t="shared" si="1"/>
        <v/>
      </c>
    </row>
    <row r="81" spans="1:11" ht="15" customHeight="1" x14ac:dyDescent="0.3">
      <c r="A81" s="192">
        <v>52</v>
      </c>
      <c r="B81" s="404"/>
      <c r="C81" s="405"/>
      <c r="D81" s="82"/>
      <c r="E81" s="191" t="str">
        <f t="shared" si="0"/>
        <v/>
      </c>
      <c r="G81" s="264"/>
      <c r="H81" s="404"/>
      <c r="I81" s="405"/>
      <c r="J81" s="82"/>
      <c r="K81" s="191" t="str">
        <f t="shared" si="1"/>
        <v/>
      </c>
    </row>
    <row r="82" spans="1:11" ht="15" customHeight="1" x14ac:dyDescent="0.3">
      <c r="A82" s="192">
        <v>53</v>
      </c>
      <c r="B82" s="404"/>
      <c r="C82" s="405"/>
      <c r="D82" s="82"/>
      <c r="E82" s="191" t="str">
        <f t="shared" si="0"/>
        <v/>
      </c>
      <c r="G82" s="264"/>
      <c r="H82" s="404"/>
      <c r="I82" s="405"/>
      <c r="J82" s="82"/>
      <c r="K82" s="191" t="str">
        <f t="shared" si="1"/>
        <v/>
      </c>
    </row>
    <row r="83" spans="1:11" ht="18.75" customHeight="1" x14ac:dyDescent="0.5">
      <c r="F83" s="5"/>
      <c r="G83" s="5"/>
      <c r="H83" s="5"/>
      <c r="I83" s="5"/>
      <c r="J83" s="5"/>
      <c r="K83" s="5"/>
    </row>
    <row r="84" spans="1:11" ht="18.75" customHeight="1" x14ac:dyDescent="0.35">
      <c r="F84" s="4"/>
      <c r="G84" s="4"/>
      <c r="H84" s="4"/>
      <c r="I84" s="4"/>
      <c r="J84" s="4"/>
      <c r="K84" s="4"/>
    </row>
    <row r="85" spans="1:11" ht="18.75" customHeight="1" x14ac:dyDescent="0.35">
      <c r="F85" s="3"/>
      <c r="G85" s="3"/>
      <c r="H85" s="3"/>
      <c r="I85" s="3"/>
      <c r="J85" s="3"/>
      <c r="K85" s="3"/>
    </row>
    <row r="86" spans="1:11" ht="18.75" customHeight="1" x14ac:dyDescent="0.35">
      <c r="F86" s="3"/>
      <c r="G86" s="3"/>
      <c r="H86" s="3"/>
      <c r="I86" s="3"/>
      <c r="J86" s="3"/>
      <c r="K86" s="3"/>
    </row>
    <row r="87" spans="1:11" ht="18.75" customHeight="1" x14ac:dyDescent="0.35">
      <c r="F87" s="3"/>
      <c r="G87" s="3"/>
      <c r="H87" s="3"/>
      <c r="I87" s="3"/>
      <c r="J87" s="3"/>
      <c r="K87" s="3"/>
    </row>
    <row r="88" spans="1:11" ht="18.75" customHeight="1" x14ac:dyDescent="0.3"/>
    <row r="89" spans="1:11" ht="18.75" customHeight="1" x14ac:dyDescent="0.3"/>
    <row r="90" spans="1:11" ht="18.75" customHeight="1" x14ac:dyDescent="0.3"/>
    <row r="91" spans="1:11" ht="18.75" customHeight="1" x14ac:dyDescent="0.3"/>
    <row r="92" spans="1:11" ht="18.75" customHeight="1" x14ac:dyDescent="0.3"/>
    <row r="93" spans="1:11" ht="18.75" customHeight="1" x14ac:dyDescent="0.3"/>
    <row r="94" spans="1:11" ht="18.75" customHeight="1" x14ac:dyDescent="0.3"/>
    <row r="95" spans="1:11" ht="18.75" customHeight="1" x14ac:dyDescent="0.3"/>
    <row r="96" spans="1:11" ht="18.75" customHeight="1" x14ac:dyDescent="0.3"/>
    <row r="97" ht="18.75" customHeight="1" x14ac:dyDescent="0.3"/>
  </sheetData>
  <dataConsolidate link="1"/>
  <mergeCells count="223">
    <mergeCell ref="D5:F5"/>
    <mergeCell ref="G5:M5"/>
    <mergeCell ref="D6:F6"/>
    <mergeCell ref="G6:M6"/>
    <mergeCell ref="D7:F7"/>
    <mergeCell ref="G7:M7"/>
    <mergeCell ref="A1:T1"/>
    <mergeCell ref="D2:F2"/>
    <mergeCell ref="G2:M2"/>
    <mergeCell ref="D3:F3"/>
    <mergeCell ref="G3:M3"/>
    <mergeCell ref="D4:F4"/>
    <mergeCell ref="G4:M4"/>
    <mergeCell ref="B14:C14"/>
    <mergeCell ref="D14:H14"/>
    <mergeCell ref="J14:K14"/>
    <mergeCell ref="L14:P14"/>
    <mergeCell ref="B15:C16"/>
    <mergeCell ref="D15:H16"/>
    <mergeCell ref="J15:K16"/>
    <mergeCell ref="L15:P16"/>
    <mergeCell ref="D8:F8"/>
    <mergeCell ref="G8:M8"/>
    <mergeCell ref="D9:F9"/>
    <mergeCell ref="G9:M9"/>
    <mergeCell ref="D10:F10"/>
    <mergeCell ref="G10:M12"/>
    <mergeCell ref="L20:M20"/>
    <mergeCell ref="O20:P20"/>
    <mergeCell ref="D21:E21"/>
    <mergeCell ref="G21:H21"/>
    <mergeCell ref="L21:M21"/>
    <mergeCell ref="O21:P21"/>
    <mergeCell ref="B17:C17"/>
    <mergeCell ref="D17:H17"/>
    <mergeCell ref="J17:K17"/>
    <mergeCell ref="L17:P17"/>
    <mergeCell ref="B18:C21"/>
    <mergeCell ref="D18:H19"/>
    <mergeCell ref="J18:K21"/>
    <mergeCell ref="L18:P19"/>
    <mergeCell ref="D20:E20"/>
    <mergeCell ref="G20:H20"/>
    <mergeCell ref="B28:C28"/>
    <mergeCell ref="H28:I28"/>
    <mergeCell ref="M28:N28"/>
    <mergeCell ref="B29:C29"/>
    <mergeCell ref="H29:I29"/>
    <mergeCell ref="M29:N29"/>
    <mergeCell ref="B22:C22"/>
    <mergeCell ref="D22:H22"/>
    <mergeCell ref="J22:K22"/>
    <mergeCell ref="L22:P22"/>
    <mergeCell ref="A26:O26"/>
    <mergeCell ref="B27:C27"/>
    <mergeCell ref="H27:I27"/>
    <mergeCell ref="M27:N27"/>
    <mergeCell ref="B32:C32"/>
    <mergeCell ref="H32:I32"/>
    <mergeCell ref="M32:N32"/>
    <mergeCell ref="P32:T33"/>
    <mergeCell ref="B33:C33"/>
    <mergeCell ref="H33:I33"/>
    <mergeCell ref="M33:N33"/>
    <mergeCell ref="R29:T30"/>
    <mergeCell ref="B30:C30"/>
    <mergeCell ref="H30:I30"/>
    <mergeCell ref="M30:N30"/>
    <mergeCell ref="B31:C31"/>
    <mergeCell ref="H31:I31"/>
    <mergeCell ref="M31:N31"/>
    <mergeCell ref="P35:S35"/>
    <mergeCell ref="B36:C36"/>
    <mergeCell ref="H36:I36"/>
    <mergeCell ref="M36:N36"/>
    <mergeCell ref="B37:C37"/>
    <mergeCell ref="H37:I37"/>
    <mergeCell ref="M37:N37"/>
    <mergeCell ref="Q37:S37"/>
    <mergeCell ref="B34:C34"/>
    <mergeCell ref="H34:I34"/>
    <mergeCell ref="M34:N34"/>
    <mergeCell ref="B35:C35"/>
    <mergeCell ref="H35:I35"/>
    <mergeCell ref="M35:N35"/>
    <mergeCell ref="B40:C40"/>
    <mergeCell ref="H40:I40"/>
    <mergeCell ref="M40:N40"/>
    <mergeCell ref="Q40:R40"/>
    <mergeCell ref="B41:C41"/>
    <mergeCell ref="H41:I41"/>
    <mergeCell ref="M41:N41"/>
    <mergeCell ref="Q41:R41"/>
    <mergeCell ref="B38:C38"/>
    <mergeCell ref="H38:I38"/>
    <mergeCell ref="M38:N38"/>
    <mergeCell ref="Q38:R38"/>
    <mergeCell ref="B39:C39"/>
    <mergeCell ref="H39:I39"/>
    <mergeCell ref="M39:N39"/>
    <mergeCell ref="Q39:R39"/>
    <mergeCell ref="B44:C44"/>
    <mergeCell ref="H44:I44"/>
    <mergeCell ref="M44:N44"/>
    <mergeCell ref="Q44:R44"/>
    <mergeCell ref="B45:C45"/>
    <mergeCell ref="H45:I45"/>
    <mergeCell ref="M45:N45"/>
    <mergeCell ref="Q45:R45"/>
    <mergeCell ref="B42:C42"/>
    <mergeCell ref="H42:I42"/>
    <mergeCell ref="M42:N42"/>
    <mergeCell ref="Q42:R42"/>
    <mergeCell ref="B43:C43"/>
    <mergeCell ref="H43:I43"/>
    <mergeCell ref="M43:N43"/>
    <mergeCell ref="Q43:R43"/>
    <mergeCell ref="B48:C48"/>
    <mergeCell ref="H48:I48"/>
    <mergeCell ref="M48:N48"/>
    <mergeCell ref="Q48:R48"/>
    <mergeCell ref="B49:C49"/>
    <mergeCell ref="H49:I49"/>
    <mergeCell ref="Q49:R49"/>
    <mergeCell ref="B46:C46"/>
    <mergeCell ref="H46:I46"/>
    <mergeCell ref="Q46:R46"/>
    <mergeCell ref="B47:C47"/>
    <mergeCell ref="H47:I47"/>
    <mergeCell ref="Q47:R47"/>
    <mergeCell ref="B52:C52"/>
    <mergeCell ref="H52:I52"/>
    <mergeCell ref="M52:N52"/>
    <mergeCell ref="Q52:R52"/>
    <mergeCell ref="B53:C53"/>
    <mergeCell ref="H53:I53"/>
    <mergeCell ref="M53:N53"/>
    <mergeCell ref="Q53:R53"/>
    <mergeCell ref="B50:C50"/>
    <mergeCell ref="H50:I50"/>
    <mergeCell ref="M50:N50"/>
    <mergeCell ref="Q50:R50"/>
    <mergeCell ref="B51:C51"/>
    <mergeCell ref="H51:I51"/>
    <mergeCell ref="M51:N51"/>
    <mergeCell ref="Q51:R51"/>
    <mergeCell ref="B56:C56"/>
    <mergeCell ref="H56:I56"/>
    <mergeCell ref="M56:N57"/>
    <mergeCell ref="O56:O57"/>
    <mergeCell ref="Q56:R56"/>
    <mergeCell ref="B57:C57"/>
    <mergeCell ref="H57:I57"/>
    <mergeCell ref="Q57:R57"/>
    <mergeCell ref="B54:C54"/>
    <mergeCell ref="H54:I54"/>
    <mergeCell ref="M54:N55"/>
    <mergeCell ref="O54:O55"/>
    <mergeCell ref="Q54:R54"/>
    <mergeCell ref="B55:C55"/>
    <mergeCell ref="H55:I55"/>
    <mergeCell ref="Q55:R55"/>
    <mergeCell ref="B60:C60"/>
    <mergeCell ref="H60:I60"/>
    <mergeCell ref="Q60:R60"/>
    <mergeCell ref="B61:C61"/>
    <mergeCell ref="H61:I61"/>
    <mergeCell ref="Q61:R61"/>
    <mergeCell ref="B58:C58"/>
    <mergeCell ref="H58:I58"/>
    <mergeCell ref="Q58:R58"/>
    <mergeCell ref="B59:C59"/>
    <mergeCell ref="H59:I59"/>
    <mergeCell ref="Q59:R59"/>
    <mergeCell ref="B65:C65"/>
    <mergeCell ref="H65:I65"/>
    <mergeCell ref="Q65:R65"/>
    <mergeCell ref="B66:C66"/>
    <mergeCell ref="H66:I66"/>
    <mergeCell ref="Q66:R66"/>
    <mergeCell ref="B62:C62"/>
    <mergeCell ref="H62:I62"/>
    <mergeCell ref="B63:C63"/>
    <mergeCell ref="H63:I63"/>
    <mergeCell ref="Q63:R63"/>
    <mergeCell ref="B64:C64"/>
    <mergeCell ref="H64:I64"/>
    <mergeCell ref="B69:C69"/>
    <mergeCell ref="H69:I69"/>
    <mergeCell ref="Q69:R69"/>
    <mergeCell ref="B70:C70"/>
    <mergeCell ref="H70:I70"/>
    <mergeCell ref="B71:C71"/>
    <mergeCell ref="H71:I71"/>
    <mergeCell ref="B67:C67"/>
    <mergeCell ref="H67:I67"/>
    <mergeCell ref="Q67:R67"/>
    <mergeCell ref="B68:C68"/>
    <mergeCell ref="H68:I68"/>
    <mergeCell ref="Q68:R68"/>
    <mergeCell ref="B72:C72"/>
    <mergeCell ref="H72:I72"/>
    <mergeCell ref="B73:C73"/>
    <mergeCell ref="H73:I73"/>
    <mergeCell ref="B74:C74"/>
    <mergeCell ref="G74:G82"/>
    <mergeCell ref="H74:I74"/>
    <mergeCell ref="B75:C75"/>
    <mergeCell ref="H75:I75"/>
    <mergeCell ref="B76:C76"/>
    <mergeCell ref="B80:C80"/>
    <mergeCell ref="H80:I80"/>
    <mergeCell ref="B81:C81"/>
    <mergeCell ref="H81:I81"/>
    <mergeCell ref="B82:C82"/>
    <mergeCell ref="H82:I82"/>
    <mergeCell ref="H76:I76"/>
    <mergeCell ref="B77:C77"/>
    <mergeCell ref="H77:I77"/>
    <mergeCell ref="B78:C78"/>
    <mergeCell ref="H78:I78"/>
    <mergeCell ref="B79:C79"/>
    <mergeCell ref="H79:I79"/>
  </mergeCells>
  <conditionalFormatting sqref="L15:P22">
    <cfRule type="cellIs" dxfId="36" priority="15" operator="equal">
      <formula>0</formula>
    </cfRule>
  </conditionalFormatting>
  <conditionalFormatting sqref="O28:O45">
    <cfRule type="cellIs" dxfId="35" priority="14" operator="equal">
      <formula>0</formula>
    </cfRule>
  </conditionalFormatting>
  <conditionalFormatting sqref="P35">
    <cfRule type="cellIs" dxfId="34" priority="13" operator="equal">
      <formula>$AI$20</formula>
    </cfRule>
  </conditionalFormatting>
  <conditionalFormatting sqref="P35 T35">
    <cfRule type="cellIs" dxfId="33" priority="12" operator="equal">
      <formula>$AI$20</formula>
    </cfRule>
  </conditionalFormatting>
  <conditionalFormatting sqref="P34:T34">
    <cfRule type="cellIs" dxfId="32" priority="11" operator="equal">
      <formula>$AI$21</formula>
    </cfRule>
  </conditionalFormatting>
  <conditionalFormatting sqref="Q36:T36 T35 Q37:Q38 T37 S38:T38">
    <cfRule type="expression" dxfId="31" priority="10">
      <formula>$P$34=$AI$21</formula>
    </cfRule>
  </conditionalFormatting>
  <conditionalFormatting sqref="Q64:S64 S38:S63 S65:S69 Q37:Q63 Q65:Q69">
    <cfRule type="expression" dxfId="30" priority="6">
      <formula>$U$30=$AI$18</formula>
    </cfRule>
    <cfRule type="expression" dxfId="29" priority="9">
      <formula>$U$30=$AI$19</formula>
    </cfRule>
  </conditionalFormatting>
  <conditionalFormatting sqref="P32">
    <cfRule type="cellIs" dxfId="28" priority="8" operator="equal">
      <formula>"Use tab of short numbers if do not match jersey sizes"</formula>
    </cfRule>
  </conditionalFormatting>
  <conditionalFormatting sqref="Q31:T31 P32">
    <cfRule type="cellIs" dxfId="27" priority="7" operator="equal">
      <formula>$AI$21</formula>
    </cfRule>
  </conditionalFormatting>
  <conditionalFormatting sqref="Q37:S50 Q63:S64 S51:S62 S65:S69 Q51:Q62 Q65:Q69">
    <cfRule type="expression" dxfId="26" priority="3">
      <formula>$U$30=$AI$19</formula>
    </cfRule>
    <cfRule type="expression" dxfId="25" priority="4">
      <formula>$U$30=$AI$18</formula>
    </cfRule>
    <cfRule type="expression" priority="5">
      <formula>$U$30=$AI$18</formula>
    </cfRule>
  </conditionalFormatting>
  <conditionalFormatting sqref="Q37:S70">
    <cfRule type="expression" dxfId="24" priority="1">
      <formula>$U$30=$AI$19</formula>
    </cfRule>
    <cfRule type="expression" dxfId="23" priority="2">
      <formula>$U$30=$AI$18</formula>
    </cfRule>
  </conditionalFormatting>
  <dataValidations count="4">
    <dataValidation type="list" allowBlank="1" showInputMessage="1" showErrorMessage="1" sqref="G4:M4" xr:uid="{BE644054-1B09-469B-B653-8E7950D605E6}">
      <formula1>$AF$2:$AF$9</formula1>
    </dataValidation>
    <dataValidation type="list" allowBlank="1" showInputMessage="1" showErrorMessage="1" sqref="D28:D82 J28:J82" xr:uid="{1210D594-8F89-46B5-958F-C600620C2DC0}">
      <formula1>$M$28:$M$45</formula1>
    </dataValidation>
    <dataValidation type="list" allowBlank="1" showInputMessage="1" showErrorMessage="1" sqref="G9:M9 G6:M6" xr:uid="{F83A7E5E-E6DE-486A-81E9-235FC8CC7C85}">
      <formula1>$AH$2:$AH$34</formula1>
    </dataValidation>
    <dataValidation type="list" allowBlank="1" showInputMessage="1" showErrorMessage="1" sqref="G7:M7" xr:uid="{1B8AD9D0-E766-45E1-B6EF-7C972C70188C}">
      <formula1>$AJ$2:$AJ$7</formula1>
    </dataValidation>
  </dataValidations>
  <printOptions horizontalCentered="1" verticalCentered="1"/>
  <pageMargins left="0.15748031496063" right="0.27559055118110198" top="0.23622047244094499" bottom="0.23622047244094499" header="0.31496062992126" footer="0.31496062992126"/>
  <pageSetup scale="55" orientation="portrait" r:id="rId1"/>
  <headerFooter>
    <oddFooter>&amp;Cpage &amp;P of &amp;N&amp;R&amp;8 2011</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8193" r:id="rId4" name="Option Button 1">
              <controlPr defaultSize="0" autoFill="0" autoLine="0" autoPict="0">
                <anchor moveWithCells="1">
                  <from>
                    <xdr:col>15</xdr:col>
                    <xdr:colOff>0</xdr:colOff>
                    <xdr:row>26</xdr:row>
                    <xdr:rowOff>228600</xdr:rowOff>
                  </from>
                  <to>
                    <xdr:col>15</xdr:col>
                    <xdr:colOff>504825</xdr:colOff>
                    <xdr:row>28</xdr:row>
                    <xdr:rowOff>0</xdr:rowOff>
                  </to>
                </anchor>
              </controlPr>
            </control>
          </mc:Choice>
        </mc:AlternateContent>
        <mc:AlternateContent xmlns:mc="http://schemas.openxmlformats.org/markup-compatibility/2006">
          <mc:Choice Requires="x14">
            <control shapeId="8194" r:id="rId5" name="Option Button 2">
              <controlPr defaultSize="0" autoFill="0" autoLine="0" autoPict="0">
                <anchor moveWithCells="1">
                  <from>
                    <xdr:col>15</xdr:col>
                    <xdr:colOff>0</xdr:colOff>
                    <xdr:row>27</xdr:row>
                    <xdr:rowOff>180975</xdr:rowOff>
                  </from>
                  <to>
                    <xdr:col>19</xdr:col>
                    <xdr:colOff>400050</xdr:colOff>
                    <xdr:row>28</xdr:row>
                    <xdr:rowOff>161925</xdr:rowOff>
                  </to>
                </anchor>
              </controlPr>
            </control>
          </mc:Choice>
        </mc:AlternateContent>
        <mc:AlternateContent xmlns:mc="http://schemas.openxmlformats.org/markup-compatibility/2006">
          <mc:Choice Requires="x14">
            <control shapeId="8195" r:id="rId6" name="Option Button 3">
              <controlPr defaultSize="0" autoFill="0" autoLine="0" autoPict="0">
                <anchor moveWithCells="1">
                  <from>
                    <xdr:col>15</xdr:col>
                    <xdr:colOff>9525</xdr:colOff>
                    <xdr:row>28</xdr:row>
                    <xdr:rowOff>133350</xdr:rowOff>
                  </from>
                  <to>
                    <xdr:col>19</xdr:col>
                    <xdr:colOff>495300</xdr:colOff>
                    <xdr:row>30</xdr:row>
                    <xdr:rowOff>152400</xdr:rowOff>
                  </to>
                </anchor>
              </controlPr>
            </control>
          </mc:Choice>
        </mc:AlternateContent>
      </controls>
    </mc:Choice>
  </mc:AlternateConten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C92A99-D825-466B-8DAA-84C5B5490522}">
  <sheetPr>
    <tabColor theme="0" tint="-0.34998626667073579"/>
  </sheetPr>
  <dimension ref="A1:AK97"/>
  <sheetViews>
    <sheetView showGridLines="0" zoomScaleNormal="100" zoomScaleSheetLayoutView="40" zoomScalePageLayoutView="40" workbookViewId="0">
      <selection sqref="A1:T1"/>
    </sheetView>
  </sheetViews>
  <sheetFormatPr baseColWidth="10" defaultColWidth="8.85546875" defaultRowHeight="18.75" x14ac:dyDescent="0.3"/>
  <cols>
    <col min="1" max="1" width="8.85546875" style="194"/>
    <col min="2" max="2" width="8.85546875" style="1" customWidth="1"/>
    <col min="3" max="16" width="8.85546875" style="194" customWidth="1"/>
    <col min="17" max="17" width="8.85546875" style="2" customWidth="1"/>
    <col min="18" max="19" width="8.85546875" style="194" customWidth="1"/>
    <col min="20" max="20" width="8.85546875" style="194"/>
    <col min="21" max="21" width="11.85546875" style="194" bestFit="1" customWidth="1"/>
    <col min="22" max="24" width="8.85546875" style="194" customWidth="1"/>
    <col min="25" max="30" width="8.85546875" style="194"/>
    <col min="31" max="31" width="16.42578125" style="194" bestFit="1" customWidth="1"/>
    <col min="32" max="32" width="58.28515625" style="194" bestFit="1" customWidth="1"/>
    <col min="33" max="33" width="16.42578125" style="194" bestFit="1" customWidth="1"/>
    <col min="34" max="35" width="21" style="194" bestFit="1" customWidth="1"/>
    <col min="36" max="36" width="71.5703125" style="194" bestFit="1" customWidth="1"/>
    <col min="37" max="37" width="16.42578125" style="194" bestFit="1" customWidth="1"/>
    <col min="38" max="16384" width="8.85546875" style="194"/>
  </cols>
  <sheetData>
    <row r="1" spans="1:37" ht="24.75" customHeight="1" thickBot="1" x14ac:dyDescent="0.35">
      <c r="A1" s="352" t="s">
        <v>252</v>
      </c>
      <c r="B1" s="352"/>
      <c r="C1" s="352"/>
      <c r="D1" s="352"/>
      <c r="E1" s="352"/>
      <c r="F1" s="352"/>
      <c r="G1" s="352"/>
      <c r="H1" s="352"/>
      <c r="I1" s="352"/>
      <c r="J1" s="352"/>
      <c r="K1" s="352"/>
      <c r="L1" s="352"/>
      <c r="M1" s="352"/>
      <c r="N1" s="352"/>
      <c r="O1" s="352"/>
      <c r="P1" s="352"/>
      <c r="Q1" s="352"/>
      <c r="R1" s="352"/>
      <c r="S1" s="352"/>
      <c r="T1" s="352"/>
    </row>
    <row r="2" spans="1:37" x14ac:dyDescent="0.3">
      <c r="A2" s="15"/>
      <c r="B2" s="69"/>
      <c r="C2" s="69"/>
      <c r="D2" s="331" t="s">
        <v>30</v>
      </c>
      <c r="E2" s="353"/>
      <c r="F2" s="353"/>
      <c r="G2" s="354"/>
      <c r="H2" s="355"/>
      <c r="I2" s="355"/>
      <c r="J2" s="355"/>
      <c r="K2" s="355"/>
      <c r="L2" s="355"/>
      <c r="M2" s="356"/>
      <c r="N2" s="37"/>
      <c r="O2" s="37"/>
      <c r="P2" s="37"/>
      <c r="AF2" s="56" t="s">
        <v>60</v>
      </c>
      <c r="AG2" s="35" t="s">
        <v>60</v>
      </c>
      <c r="AH2" s="35" t="s">
        <v>60</v>
      </c>
      <c r="AJ2" s="56"/>
      <c r="AK2" s="56"/>
    </row>
    <row r="3" spans="1:37" ht="18.75" customHeight="1" x14ac:dyDescent="0.25">
      <c r="A3" s="15"/>
      <c r="B3" s="15"/>
      <c r="C3" s="15"/>
      <c r="D3" s="315" t="s">
        <v>55</v>
      </c>
      <c r="E3" s="336"/>
      <c r="F3" s="336"/>
      <c r="G3" s="357"/>
      <c r="H3" s="358"/>
      <c r="I3" s="358"/>
      <c r="J3" s="358"/>
      <c r="K3" s="358"/>
      <c r="L3" s="358"/>
      <c r="M3" s="359"/>
      <c r="N3" s="37"/>
      <c r="O3" s="37"/>
      <c r="P3" s="37"/>
      <c r="Q3" s="42"/>
      <c r="R3" s="42"/>
      <c r="S3" s="42"/>
      <c r="T3" s="39"/>
      <c r="U3" s="39"/>
      <c r="V3" s="39"/>
      <c r="W3" s="39"/>
      <c r="AF3" s="195" t="s">
        <v>130</v>
      </c>
      <c r="AG3" s="195" t="s">
        <v>138</v>
      </c>
      <c r="AH3" s="194" t="s">
        <v>115</v>
      </c>
      <c r="AJ3" s="195"/>
      <c r="AK3" s="195"/>
    </row>
    <row r="4" spans="1:37" ht="18.75" customHeight="1" x14ac:dyDescent="0.25">
      <c r="A4" s="15"/>
      <c r="B4" s="15"/>
      <c r="C4" s="15"/>
      <c r="D4" s="350" t="s">
        <v>88</v>
      </c>
      <c r="E4" s="351"/>
      <c r="F4" s="351"/>
      <c r="G4" s="369" t="s">
        <v>60</v>
      </c>
      <c r="H4" s="370"/>
      <c r="I4" s="370"/>
      <c r="J4" s="370"/>
      <c r="K4" s="370"/>
      <c r="L4" s="370"/>
      <c r="M4" s="371"/>
      <c r="N4" s="37"/>
      <c r="O4" s="37"/>
      <c r="P4" s="37"/>
      <c r="Q4" s="42"/>
      <c r="R4" s="42"/>
      <c r="S4" s="42"/>
      <c r="T4" s="39"/>
      <c r="U4" s="39"/>
      <c r="V4" s="39"/>
      <c r="W4" s="39"/>
      <c r="AF4" s="195" t="s">
        <v>218</v>
      </c>
      <c r="AG4" s="195" t="s">
        <v>223</v>
      </c>
      <c r="AH4" s="195" t="s">
        <v>65</v>
      </c>
      <c r="AJ4" s="195"/>
      <c r="AK4" s="195"/>
    </row>
    <row r="5" spans="1:37" ht="18.75" customHeight="1" x14ac:dyDescent="0.25">
      <c r="A5" s="15"/>
      <c r="B5" s="15"/>
      <c r="C5" s="15"/>
      <c r="D5" s="315" t="s">
        <v>85</v>
      </c>
      <c r="E5" s="336"/>
      <c r="F5" s="336"/>
      <c r="G5" s="369" t="str">
        <f>VLOOKUP(G4,$AF$2:$AG$8,2,FALSE)</f>
        <v>_ _ _ _ _ _ _ _ _ _ _</v>
      </c>
      <c r="H5" s="370"/>
      <c r="I5" s="370"/>
      <c r="J5" s="370"/>
      <c r="K5" s="370"/>
      <c r="L5" s="370"/>
      <c r="M5" s="371"/>
      <c r="N5" s="37"/>
      <c r="O5" s="37"/>
      <c r="P5" s="37"/>
      <c r="Q5" s="42"/>
      <c r="R5" s="42"/>
      <c r="S5" s="42"/>
      <c r="T5" s="39"/>
      <c r="U5" s="39"/>
      <c r="V5" s="39"/>
      <c r="W5" s="39"/>
      <c r="AF5" s="195" t="s">
        <v>219</v>
      </c>
      <c r="AG5" s="195" t="s">
        <v>224</v>
      </c>
      <c r="AH5" s="195" t="s">
        <v>89</v>
      </c>
      <c r="AJ5" s="195"/>
      <c r="AK5" s="195"/>
    </row>
    <row r="6" spans="1:37" ht="18.75" customHeight="1" x14ac:dyDescent="0.25">
      <c r="A6" s="15"/>
      <c r="B6" s="15"/>
      <c r="C6" s="15"/>
      <c r="D6" s="315" t="s">
        <v>31</v>
      </c>
      <c r="E6" s="336"/>
      <c r="F6" s="336"/>
      <c r="G6" s="369" t="s">
        <v>60</v>
      </c>
      <c r="H6" s="370"/>
      <c r="I6" s="370"/>
      <c r="J6" s="370"/>
      <c r="K6" s="370"/>
      <c r="L6" s="370"/>
      <c r="M6" s="371"/>
      <c r="N6" s="37"/>
      <c r="O6" s="37"/>
      <c r="P6" s="37"/>
      <c r="Q6" s="42"/>
      <c r="R6" s="42"/>
      <c r="S6" s="42"/>
      <c r="T6" s="39"/>
      <c r="U6" s="39"/>
      <c r="V6" s="39"/>
      <c r="W6" s="39"/>
      <c r="AF6" s="195" t="s">
        <v>220</v>
      </c>
      <c r="AG6" s="195" t="s">
        <v>225</v>
      </c>
      <c r="AH6" s="195" t="s">
        <v>104</v>
      </c>
      <c r="AJ6" s="195"/>
      <c r="AK6" s="195"/>
    </row>
    <row r="7" spans="1:37" ht="18.75" customHeight="1" thickBot="1" x14ac:dyDescent="0.3">
      <c r="A7" s="15"/>
      <c r="B7" s="15"/>
      <c r="C7" s="15"/>
      <c r="D7" s="291" t="s">
        <v>86</v>
      </c>
      <c r="E7" s="340"/>
      <c r="F7" s="340"/>
      <c r="G7" s="375"/>
      <c r="H7" s="376"/>
      <c r="I7" s="376"/>
      <c r="J7" s="376"/>
      <c r="K7" s="376"/>
      <c r="L7" s="376"/>
      <c r="M7" s="377"/>
      <c r="N7" s="37"/>
      <c r="O7" s="37"/>
      <c r="P7" s="37"/>
      <c r="Q7" s="42"/>
      <c r="R7" s="42"/>
      <c r="S7" s="42"/>
      <c r="T7" s="39"/>
      <c r="U7" s="39"/>
      <c r="V7" s="39"/>
      <c r="W7" s="39"/>
      <c r="AF7" s="195" t="s">
        <v>131</v>
      </c>
      <c r="AG7" s="195" t="s">
        <v>139</v>
      </c>
      <c r="AH7" s="195" t="s">
        <v>90</v>
      </c>
      <c r="AJ7" s="195"/>
      <c r="AK7" s="195"/>
    </row>
    <row r="8" spans="1:37" ht="18.75" customHeight="1" x14ac:dyDescent="0.25">
      <c r="A8" s="15"/>
      <c r="B8" s="15"/>
      <c r="C8" s="15"/>
      <c r="D8" s="15"/>
      <c r="E8" s="15"/>
      <c r="F8" s="36"/>
      <c r="G8" s="378"/>
      <c r="H8" s="379"/>
      <c r="I8" s="379"/>
      <c r="J8" s="379"/>
      <c r="K8" s="379"/>
      <c r="L8" s="379"/>
      <c r="M8" s="380"/>
      <c r="N8" s="37"/>
      <c r="O8" s="37"/>
      <c r="P8" s="37"/>
      <c r="Q8" s="42"/>
      <c r="R8" s="42"/>
      <c r="S8" s="42"/>
      <c r="T8" s="39"/>
      <c r="U8" s="39"/>
      <c r="V8" s="39"/>
      <c r="W8" s="39"/>
      <c r="AF8" s="195" t="s">
        <v>132</v>
      </c>
      <c r="AG8" s="195" t="s">
        <v>140</v>
      </c>
      <c r="AH8" s="195" t="s">
        <v>114</v>
      </c>
      <c r="AJ8" s="195"/>
      <c r="AK8" s="195"/>
    </row>
    <row r="9" spans="1:37" ht="18.75" customHeight="1" thickBot="1" x14ac:dyDescent="0.3">
      <c r="A9" s="15"/>
      <c r="B9" s="15"/>
      <c r="C9" s="15"/>
      <c r="D9" s="15"/>
      <c r="E9" s="15"/>
      <c r="F9" s="15"/>
      <c r="G9" s="381"/>
      <c r="H9" s="382"/>
      <c r="I9" s="382"/>
      <c r="J9" s="382"/>
      <c r="K9" s="382"/>
      <c r="L9" s="382"/>
      <c r="M9" s="383"/>
      <c r="N9" s="37"/>
      <c r="O9" s="37"/>
      <c r="P9" s="37"/>
      <c r="Q9" s="42"/>
      <c r="R9" s="42"/>
      <c r="S9" s="42"/>
      <c r="T9" s="39"/>
      <c r="U9" s="39"/>
      <c r="V9" s="39"/>
      <c r="W9" s="39"/>
      <c r="AH9" s="195" t="s">
        <v>105</v>
      </c>
      <c r="AJ9" s="195"/>
      <c r="AK9" s="195"/>
    </row>
    <row r="10" spans="1:37" ht="18.75" customHeight="1" x14ac:dyDescent="0.25">
      <c r="A10" s="15"/>
      <c r="B10" s="15"/>
      <c r="C10" s="15"/>
      <c r="N10" s="37"/>
      <c r="O10" s="37"/>
      <c r="P10" s="37"/>
      <c r="Q10" s="42"/>
      <c r="R10" s="42"/>
      <c r="S10" s="42"/>
      <c r="T10" s="40"/>
      <c r="U10" s="39"/>
      <c r="V10" s="39"/>
      <c r="W10" s="39"/>
      <c r="AF10" s="195"/>
      <c r="AG10" s="195"/>
      <c r="AH10" s="195" t="s">
        <v>91</v>
      </c>
      <c r="AJ10" s="195"/>
      <c r="AK10" s="195"/>
    </row>
    <row r="11" spans="1:37" ht="18.75" customHeight="1" x14ac:dyDescent="0.25">
      <c r="A11" s="15"/>
      <c r="B11" s="15"/>
      <c r="C11" s="15"/>
      <c r="N11" s="37"/>
      <c r="O11" s="37"/>
      <c r="P11" s="37"/>
      <c r="Q11" s="41"/>
      <c r="R11" s="39"/>
      <c r="S11" s="39"/>
      <c r="T11" s="39"/>
      <c r="U11" s="39"/>
      <c r="V11" s="39"/>
      <c r="W11" s="39"/>
      <c r="AF11" s="195"/>
      <c r="AG11" s="195"/>
      <c r="AH11" s="195" t="s">
        <v>106</v>
      </c>
      <c r="AJ11" s="195"/>
      <c r="AK11" s="195"/>
    </row>
    <row r="12" spans="1:37" ht="18.75" customHeight="1" x14ac:dyDescent="0.25">
      <c r="A12" s="15"/>
      <c r="B12" s="15"/>
      <c r="C12" s="15"/>
      <c r="N12" s="37"/>
      <c r="O12" s="37"/>
      <c r="P12" s="37"/>
      <c r="Q12" s="41"/>
      <c r="R12" s="42"/>
      <c r="S12" s="46"/>
      <c r="T12" s="46"/>
      <c r="U12" s="46"/>
      <c r="V12" s="46"/>
      <c r="W12" s="46"/>
      <c r="AF12" s="195"/>
      <c r="AG12" s="195"/>
      <c r="AH12" s="195" t="s">
        <v>107</v>
      </c>
      <c r="AJ12" s="195"/>
      <c r="AK12" s="195"/>
    </row>
    <row r="13" spans="1:37" ht="18.75" customHeight="1" thickBot="1" x14ac:dyDescent="0.3">
      <c r="A13" s="15"/>
      <c r="B13" s="15"/>
      <c r="C13" s="15"/>
      <c r="D13" s="15"/>
      <c r="E13" s="15"/>
      <c r="F13" s="15"/>
      <c r="G13" s="15"/>
      <c r="H13" s="15"/>
      <c r="I13" s="15"/>
      <c r="J13" s="15"/>
      <c r="K13" s="15"/>
      <c r="L13" s="15"/>
      <c r="M13" s="37"/>
      <c r="N13" s="37"/>
      <c r="O13" s="37"/>
      <c r="P13" s="37"/>
      <c r="Q13" s="41"/>
      <c r="R13" s="42"/>
      <c r="S13" s="47"/>
      <c r="T13" s="47"/>
      <c r="U13" s="47"/>
      <c r="V13" s="47"/>
      <c r="W13" s="47"/>
      <c r="AF13" s="195"/>
      <c r="AG13" s="195"/>
      <c r="AH13" s="195" t="s">
        <v>108</v>
      </c>
      <c r="AJ13" s="195"/>
      <c r="AK13" s="195"/>
    </row>
    <row r="14" spans="1:37" ht="18.75" customHeight="1" x14ac:dyDescent="0.3">
      <c r="A14" s="15"/>
      <c r="B14" s="331" t="s">
        <v>44</v>
      </c>
      <c r="C14" s="332"/>
      <c r="D14" s="372"/>
      <c r="E14" s="373"/>
      <c r="F14" s="373"/>
      <c r="G14" s="373"/>
      <c r="H14" s="374"/>
      <c r="I14" s="37"/>
      <c r="J14" s="331" t="s">
        <v>54</v>
      </c>
      <c r="K14" s="332"/>
      <c r="L14" s="372"/>
      <c r="M14" s="373"/>
      <c r="N14" s="373"/>
      <c r="O14" s="373"/>
      <c r="P14" s="374"/>
      <c r="Q14" s="43"/>
      <c r="R14" s="42"/>
      <c r="S14" s="47"/>
      <c r="T14" s="47"/>
      <c r="U14" s="47"/>
      <c r="V14" s="47"/>
      <c r="W14" s="47"/>
      <c r="AF14" s="195"/>
      <c r="AG14" s="195"/>
      <c r="AH14" s="195" t="s">
        <v>109</v>
      </c>
      <c r="AJ14" s="195"/>
      <c r="AK14" s="195"/>
    </row>
    <row r="15" spans="1:37" ht="18.75" customHeight="1" x14ac:dyDescent="0.25">
      <c r="A15" s="15"/>
      <c r="B15" s="319" t="s">
        <v>43</v>
      </c>
      <c r="C15" s="320"/>
      <c r="D15" s="384"/>
      <c r="E15" s="385"/>
      <c r="F15" s="385"/>
      <c r="G15" s="385"/>
      <c r="H15" s="386"/>
      <c r="I15" s="37"/>
      <c r="J15" s="319" t="s">
        <v>53</v>
      </c>
      <c r="K15" s="320"/>
      <c r="L15" s="384">
        <f>D15</f>
        <v>0</v>
      </c>
      <c r="M15" s="385"/>
      <c r="N15" s="385"/>
      <c r="O15" s="385"/>
      <c r="P15" s="386"/>
      <c r="Q15" s="41"/>
      <c r="R15" s="42"/>
      <c r="S15" s="46"/>
      <c r="T15" s="46"/>
      <c r="U15" s="46"/>
      <c r="V15" s="46"/>
      <c r="W15" s="46"/>
      <c r="AF15" s="195"/>
      <c r="AG15" s="195"/>
      <c r="AH15" s="195" t="s">
        <v>69</v>
      </c>
      <c r="AJ15" s="195"/>
      <c r="AK15" s="195"/>
    </row>
    <row r="16" spans="1:37" ht="18.75" customHeight="1" x14ac:dyDescent="0.25">
      <c r="A16" s="15"/>
      <c r="B16" s="323"/>
      <c r="C16" s="324"/>
      <c r="D16" s="387"/>
      <c r="E16" s="388"/>
      <c r="F16" s="388"/>
      <c r="G16" s="388"/>
      <c r="H16" s="389"/>
      <c r="I16" s="38"/>
      <c r="J16" s="323"/>
      <c r="K16" s="324"/>
      <c r="L16" s="387"/>
      <c r="M16" s="388"/>
      <c r="N16" s="388"/>
      <c r="O16" s="388"/>
      <c r="P16" s="389"/>
      <c r="Q16" s="41"/>
      <c r="R16" s="42"/>
      <c r="S16" s="47"/>
      <c r="T16" s="47"/>
      <c r="U16" s="47"/>
      <c r="V16" s="47"/>
      <c r="W16" s="47"/>
      <c r="AF16" s="195"/>
      <c r="AG16" s="195"/>
      <c r="AH16" s="195" t="s">
        <v>71</v>
      </c>
    </row>
    <row r="17" spans="1:37" ht="18.75" customHeight="1" x14ac:dyDescent="0.25">
      <c r="A17" s="15"/>
      <c r="B17" s="315" t="s">
        <v>45</v>
      </c>
      <c r="C17" s="316"/>
      <c r="D17" s="390"/>
      <c r="E17" s="391"/>
      <c r="F17" s="391"/>
      <c r="G17" s="391"/>
      <c r="H17" s="392"/>
      <c r="I17" s="37"/>
      <c r="J17" s="315" t="s">
        <v>45</v>
      </c>
      <c r="K17" s="316"/>
      <c r="L17" s="390">
        <f>D17</f>
        <v>0</v>
      </c>
      <c r="M17" s="391"/>
      <c r="N17" s="391"/>
      <c r="O17" s="391"/>
      <c r="P17" s="392"/>
      <c r="Q17" s="41"/>
      <c r="R17" s="42"/>
      <c r="S17" s="47"/>
      <c r="T17" s="47"/>
      <c r="U17" s="47"/>
      <c r="V17" s="47"/>
      <c r="W17" s="47"/>
      <c r="AH17" s="195" t="s">
        <v>92</v>
      </c>
      <c r="AI17" s="194">
        <v>1</v>
      </c>
    </row>
    <row r="18" spans="1:37" ht="18.75" customHeight="1" x14ac:dyDescent="0.25">
      <c r="A18" s="15"/>
      <c r="B18" s="319" t="s">
        <v>52</v>
      </c>
      <c r="C18" s="320"/>
      <c r="D18" s="384"/>
      <c r="E18" s="385"/>
      <c r="F18" s="385"/>
      <c r="G18" s="385"/>
      <c r="H18" s="386"/>
      <c r="I18" s="37"/>
      <c r="J18" s="319" t="s">
        <v>51</v>
      </c>
      <c r="K18" s="320"/>
      <c r="L18" s="384">
        <f>D18</f>
        <v>0</v>
      </c>
      <c r="M18" s="385"/>
      <c r="N18" s="385"/>
      <c r="O18" s="385"/>
      <c r="P18" s="386"/>
      <c r="Q18" s="41"/>
      <c r="R18" s="42"/>
      <c r="S18" s="48"/>
      <c r="T18" s="48"/>
      <c r="U18" s="48"/>
      <c r="V18" s="44"/>
      <c r="W18" s="44"/>
      <c r="AF18" s="195"/>
      <c r="AG18" s="195"/>
      <c r="AH18" s="195" t="s">
        <v>93</v>
      </c>
      <c r="AI18" s="194">
        <v>2</v>
      </c>
    </row>
    <row r="19" spans="1:37" ht="18.75" customHeight="1" x14ac:dyDescent="0.25">
      <c r="A19" s="15"/>
      <c r="B19" s="321"/>
      <c r="C19" s="322"/>
      <c r="D19" s="387"/>
      <c r="E19" s="388"/>
      <c r="F19" s="388"/>
      <c r="G19" s="388"/>
      <c r="H19" s="389"/>
      <c r="I19" s="37"/>
      <c r="J19" s="321"/>
      <c r="K19" s="322"/>
      <c r="L19" s="387"/>
      <c r="M19" s="388"/>
      <c r="N19" s="388"/>
      <c r="O19" s="388"/>
      <c r="P19" s="389"/>
      <c r="Q19" s="41"/>
      <c r="R19" s="42"/>
      <c r="S19" s="46"/>
      <c r="T19" s="46"/>
      <c r="U19" s="46"/>
      <c r="V19" s="45"/>
      <c r="W19" s="45"/>
      <c r="AF19" s="195"/>
      <c r="AG19" s="195"/>
      <c r="AH19" s="195" t="s">
        <v>110</v>
      </c>
      <c r="AI19" s="194">
        <v>3</v>
      </c>
      <c r="AJ19" s="195"/>
      <c r="AK19" s="195"/>
    </row>
    <row r="20" spans="1:37" ht="18.75" customHeight="1" x14ac:dyDescent="0.25">
      <c r="A20" s="15"/>
      <c r="B20" s="321"/>
      <c r="C20" s="322"/>
      <c r="D20" s="304" t="s">
        <v>48</v>
      </c>
      <c r="E20" s="305"/>
      <c r="F20" s="20" t="s">
        <v>49</v>
      </c>
      <c r="G20" s="304" t="s">
        <v>50</v>
      </c>
      <c r="H20" s="306"/>
      <c r="I20" s="37"/>
      <c r="J20" s="321"/>
      <c r="K20" s="322"/>
      <c r="L20" s="304" t="s">
        <v>48</v>
      </c>
      <c r="M20" s="305"/>
      <c r="N20" s="20" t="s">
        <v>49</v>
      </c>
      <c r="O20" s="304" t="s">
        <v>50</v>
      </c>
      <c r="P20" s="306"/>
      <c r="Q20" s="41"/>
      <c r="R20" s="42"/>
      <c r="S20" s="46"/>
      <c r="T20" s="46"/>
      <c r="U20" s="46"/>
      <c r="V20" s="46"/>
      <c r="W20" s="46"/>
      <c r="AF20" s="195"/>
      <c r="AG20" s="195"/>
      <c r="AH20" s="195" t="s">
        <v>94</v>
      </c>
      <c r="AI20" s="194" t="s">
        <v>126</v>
      </c>
      <c r="AJ20" s="195"/>
      <c r="AK20" s="195"/>
    </row>
    <row r="21" spans="1:37" ht="18.75" customHeight="1" thickBot="1" x14ac:dyDescent="0.3">
      <c r="A21" s="15"/>
      <c r="B21" s="323"/>
      <c r="C21" s="324"/>
      <c r="D21" s="390"/>
      <c r="E21" s="394"/>
      <c r="F21" s="21"/>
      <c r="G21" s="395"/>
      <c r="H21" s="396"/>
      <c r="I21" s="37"/>
      <c r="J21" s="296"/>
      <c r="K21" s="297"/>
      <c r="L21" s="397">
        <f>D21</f>
        <v>0</v>
      </c>
      <c r="M21" s="398"/>
      <c r="N21" s="78">
        <f>F21</f>
        <v>0</v>
      </c>
      <c r="O21" s="399">
        <f>G21</f>
        <v>0</v>
      </c>
      <c r="P21" s="400"/>
      <c r="Q21" s="19"/>
      <c r="R21" s="12"/>
      <c r="Y21" s="15"/>
      <c r="Z21" s="15"/>
      <c r="AF21" s="195"/>
      <c r="AG21" s="195"/>
      <c r="AH21" s="195" t="s">
        <v>95</v>
      </c>
      <c r="AI21" s="194" t="s">
        <v>127</v>
      </c>
      <c r="AJ21" s="195"/>
      <c r="AK21" s="195"/>
    </row>
    <row r="22" spans="1:37" ht="18.75" customHeight="1" thickBot="1" x14ac:dyDescent="0.3">
      <c r="A22" s="15"/>
      <c r="B22" s="291" t="s">
        <v>47</v>
      </c>
      <c r="C22" s="292"/>
      <c r="D22" s="401"/>
      <c r="E22" s="402"/>
      <c r="F22" s="402"/>
      <c r="G22" s="402"/>
      <c r="H22" s="403"/>
      <c r="I22" s="37"/>
      <c r="J22" s="296" t="s">
        <v>46</v>
      </c>
      <c r="K22" s="297"/>
      <c r="L22" s="364">
        <f>D22</f>
        <v>0</v>
      </c>
      <c r="M22" s="365"/>
      <c r="N22" s="365"/>
      <c r="O22" s="365"/>
      <c r="P22" s="366"/>
      <c r="Q22" s="19"/>
      <c r="R22" s="12"/>
      <c r="Y22" s="15"/>
      <c r="Z22" s="15"/>
      <c r="AF22" s="195"/>
      <c r="AG22" s="195"/>
      <c r="AH22" s="195" t="s">
        <v>96</v>
      </c>
      <c r="AI22" s="194" t="s">
        <v>118</v>
      </c>
      <c r="AJ22" s="195"/>
      <c r="AK22" s="195"/>
    </row>
    <row r="23" spans="1:37" ht="18.75" customHeight="1" x14ac:dyDescent="0.3">
      <c r="L23" s="213"/>
      <c r="M23" s="213"/>
      <c r="N23" s="213"/>
      <c r="O23" s="213"/>
      <c r="P23" s="213"/>
      <c r="R23" s="51"/>
      <c r="S23" s="51"/>
      <c r="T23" s="15"/>
      <c r="U23" s="15"/>
      <c r="V23" s="15"/>
      <c r="W23" s="15"/>
      <c r="X23" s="15"/>
      <c r="Y23" s="15"/>
      <c r="Z23" s="15"/>
      <c r="AF23" s="195"/>
      <c r="AG23" s="195"/>
      <c r="AH23" s="195" t="s">
        <v>111</v>
      </c>
      <c r="AJ23" s="195"/>
      <c r="AK23" s="195"/>
    </row>
    <row r="24" spans="1:37" ht="18.75" customHeight="1" x14ac:dyDescent="0.25">
      <c r="N24" s="49"/>
      <c r="P24" s="15"/>
      <c r="Q24" s="13" t="s">
        <v>32</v>
      </c>
      <c r="R24" s="51"/>
      <c r="S24" s="52"/>
      <c r="T24" s="15"/>
      <c r="Y24" s="15"/>
      <c r="Z24" s="15"/>
      <c r="AF24" s="195"/>
      <c r="AG24" s="195"/>
      <c r="AH24" s="195" t="s">
        <v>97</v>
      </c>
      <c r="AJ24" s="195"/>
      <c r="AK24" s="195"/>
    </row>
    <row r="25" spans="1:37" s="3" customFormat="1" ht="18.75" customHeight="1" x14ac:dyDescent="0.35">
      <c r="B25" s="50"/>
      <c r="C25" s="50"/>
      <c r="D25" s="50"/>
      <c r="E25" s="50"/>
      <c r="F25" s="50"/>
      <c r="G25" s="50"/>
      <c r="H25" s="50"/>
      <c r="I25" s="50"/>
      <c r="J25" s="50"/>
      <c r="K25" s="50"/>
      <c r="L25" s="50"/>
      <c r="M25" s="50"/>
      <c r="N25" s="50"/>
      <c r="O25" s="194"/>
      <c r="P25" s="15"/>
      <c r="Q25" s="14" t="s">
        <v>33</v>
      </c>
      <c r="R25" s="52"/>
      <c r="S25" s="52"/>
      <c r="T25" s="15"/>
      <c r="Y25" s="15"/>
      <c r="Z25" s="15"/>
      <c r="AA25" s="194"/>
      <c r="AF25" s="195"/>
      <c r="AG25" s="195"/>
      <c r="AH25" s="195" t="s">
        <v>98</v>
      </c>
      <c r="AI25" s="194"/>
      <c r="AJ25" s="195"/>
      <c r="AK25" s="195"/>
    </row>
    <row r="26" spans="1:37" s="6" customFormat="1" ht="18.75" customHeight="1" x14ac:dyDescent="0.45">
      <c r="C26" s="301" t="s">
        <v>186</v>
      </c>
      <c r="D26" s="301"/>
      <c r="E26" s="301"/>
      <c r="F26" s="301"/>
      <c r="G26" s="301"/>
      <c r="H26" s="301"/>
      <c r="I26" s="301"/>
      <c r="J26" s="301"/>
      <c r="K26" s="301"/>
      <c r="L26" s="50"/>
      <c r="M26" s="50"/>
      <c r="N26" s="50"/>
      <c r="O26" s="50"/>
      <c r="P26" s="50"/>
      <c r="Q26" s="7"/>
      <c r="R26" s="7"/>
      <c r="S26" s="7"/>
      <c r="T26" s="7"/>
      <c r="U26" s="16"/>
      <c r="V26" s="16"/>
      <c r="W26" s="16"/>
      <c r="X26" s="16"/>
      <c r="Y26" s="15"/>
      <c r="Z26" s="15"/>
      <c r="AA26" s="194"/>
      <c r="AF26" s="195"/>
      <c r="AG26" s="195"/>
      <c r="AH26" s="195" t="s">
        <v>112</v>
      </c>
      <c r="AI26" s="194"/>
      <c r="AJ26" s="195"/>
      <c r="AK26" s="195"/>
    </row>
    <row r="27" spans="1:37" s="6" customFormat="1" ht="18.75" customHeight="1" x14ac:dyDescent="0.45">
      <c r="C27" s="54" t="s">
        <v>0</v>
      </c>
      <c r="D27" s="186" t="s">
        <v>2</v>
      </c>
      <c r="E27" s="54" t="s">
        <v>3</v>
      </c>
      <c r="I27" s="80" t="s">
        <v>0</v>
      </c>
      <c r="J27" s="186" t="s">
        <v>2</v>
      </c>
      <c r="K27" s="54" t="s">
        <v>3</v>
      </c>
      <c r="L27" s="50"/>
      <c r="M27" s="367" t="s">
        <v>2</v>
      </c>
      <c r="N27" s="368"/>
      <c r="O27" s="109" t="s">
        <v>3</v>
      </c>
      <c r="P27" s="7"/>
      <c r="Q27" s="7"/>
      <c r="R27" s="7"/>
      <c r="S27" s="7"/>
      <c r="T27" s="7"/>
      <c r="U27" s="14"/>
      <c r="V27" s="14"/>
      <c r="W27" s="89"/>
      <c r="X27" s="16"/>
      <c r="Y27" s="92"/>
      <c r="Z27" s="92"/>
      <c r="AA27" s="92"/>
      <c r="AF27" s="195"/>
      <c r="AG27" s="195"/>
      <c r="AH27" s="195" t="s">
        <v>99</v>
      </c>
      <c r="AI27" s="194"/>
      <c r="AJ27" s="195"/>
      <c r="AK27" s="195"/>
    </row>
    <row r="28" spans="1:37" s="6" customFormat="1" ht="15" customHeight="1" x14ac:dyDescent="0.45">
      <c r="C28" s="192">
        <v>0</v>
      </c>
      <c r="D28" s="167"/>
      <c r="E28" s="191" t="str">
        <f>IF(D28&lt;&gt;"",1,"")</f>
        <v/>
      </c>
      <c r="I28" s="192">
        <v>54</v>
      </c>
      <c r="J28" s="167"/>
      <c r="K28" s="191" t="str">
        <f t="shared" ref="K28:K82" si="0">IF(J28&lt;&gt;"",1,"")</f>
        <v/>
      </c>
      <c r="M28" s="360" t="s">
        <v>4</v>
      </c>
      <c r="N28" s="361"/>
      <c r="O28" s="110">
        <f>SUMIFS($E$28:$E$82,$D$28:$D$82,M28)+SUMIFS($K$28:$K$82,$J$28:$J$82,M28)</f>
        <v>0</v>
      </c>
      <c r="P28" s="7"/>
      <c r="Q28" s="7"/>
      <c r="R28" s="7"/>
      <c r="S28" s="7"/>
      <c r="T28" s="7"/>
      <c r="U28" s="90"/>
      <c r="V28" s="14"/>
      <c r="W28" s="89"/>
      <c r="X28" s="16"/>
      <c r="Y28" s="92"/>
      <c r="Z28" s="16"/>
      <c r="AA28" s="16"/>
      <c r="AB28" s="16"/>
      <c r="AC28" s="16"/>
      <c r="AD28" s="16"/>
      <c r="AF28" s="195"/>
      <c r="AG28" s="195"/>
      <c r="AH28" s="195" t="s">
        <v>100</v>
      </c>
      <c r="AI28" s="194"/>
      <c r="AJ28" s="195"/>
      <c r="AK28" s="195"/>
    </row>
    <row r="29" spans="1:37" s="6" customFormat="1" ht="15" customHeight="1" x14ac:dyDescent="0.45">
      <c r="C29" s="192" t="s">
        <v>117</v>
      </c>
      <c r="D29" s="167"/>
      <c r="E29" s="191" t="str">
        <f t="shared" ref="E29:E82" si="1">IF(D29&lt;&gt;"",1,"")</f>
        <v/>
      </c>
      <c r="I29" s="192">
        <v>55</v>
      </c>
      <c r="J29" s="167"/>
      <c r="K29" s="191" t="str">
        <f t="shared" si="0"/>
        <v/>
      </c>
      <c r="M29" s="360" t="s">
        <v>36</v>
      </c>
      <c r="N29" s="361"/>
      <c r="O29" s="110">
        <f t="shared" ref="O29:O51" si="2">SUMIFS($E$28:$E$82,$D$28:$D$82,M29)+SUMIFS($K$28:$K$82,$J$28:$J$82,M29)</f>
        <v>0</v>
      </c>
      <c r="P29" s="7"/>
      <c r="Q29" s="7"/>
      <c r="R29" s="7"/>
      <c r="S29" s="7"/>
      <c r="T29" s="7"/>
      <c r="U29" s="90"/>
      <c r="V29" s="14"/>
      <c r="W29" s="89"/>
      <c r="X29" s="16"/>
      <c r="Y29" s="92"/>
      <c r="Z29" s="16"/>
      <c r="AA29" s="16"/>
      <c r="AB29" s="16"/>
      <c r="AC29" s="16"/>
      <c r="AD29" s="16"/>
      <c r="AF29" s="195"/>
      <c r="AG29" s="195"/>
      <c r="AH29" s="195" t="s">
        <v>113</v>
      </c>
      <c r="AI29" s="194"/>
      <c r="AJ29" s="195"/>
      <c r="AK29" s="195"/>
    </row>
    <row r="30" spans="1:37" s="7" customFormat="1" ht="15" customHeight="1" x14ac:dyDescent="0.45">
      <c r="C30" s="192">
        <v>1</v>
      </c>
      <c r="D30" s="167"/>
      <c r="E30" s="191" t="str">
        <f t="shared" si="1"/>
        <v/>
      </c>
      <c r="I30" s="192">
        <v>56</v>
      </c>
      <c r="J30" s="167"/>
      <c r="K30" s="191" t="str">
        <f t="shared" si="0"/>
        <v/>
      </c>
      <c r="M30" s="360" t="s">
        <v>16</v>
      </c>
      <c r="N30" s="361"/>
      <c r="O30" s="110">
        <f t="shared" si="2"/>
        <v>0</v>
      </c>
      <c r="U30" s="90"/>
      <c r="V30" s="14"/>
      <c r="W30" s="91"/>
      <c r="X30" s="17"/>
      <c r="Y30" s="92"/>
      <c r="Z30" s="17"/>
      <c r="AA30" s="17"/>
      <c r="AB30" s="17"/>
      <c r="AC30" s="17"/>
      <c r="AD30" s="17"/>
      <c r="AF30" s="195"/>
      <c r="AG30" s="195"/>
      <c r="AH30" s="195" t="s">
        <v>76</v>
      </c>
      <c r="AI30" s="194"/>
      <c r="AJ30" s="195"/>
      <c r="AK30" s="195"/>
    </row>
    <row r="31" spans="1:37" s="7" customFormat="1" ht="15" customHeight="1" x14ac:dyDescent="0.45">
      <c r="C31" s="192">
        <v>2</v>
      </c>
      <c r="D31" s="167"/>
      <c r="E31" s="191" t="str">
        <f t="shared" si="1"/>
        <v/>
      </c>
      <c r="I31" s="192">
        <v>57</v>
      </c>
      <c r="J31" s="167"/>
      <c r="K31" s="191" t="str">
        <f t="shared" si="0"/>
        <v/>
      </c>
      <c r="M31" s="360" t="s">
        <v>17</v>
      </c>
      <c r="N31" s="361"/>
      <c r="O31" s="110">
        <f t="shared" si="2"/>
        <v>0</v>
      </c>
      <c r="U31" s="108"/>
      <c r="V31" s="92"/>
      <c r="W31" s="17"/>
      <c r="X31" s="17"/>
      <c r="Y31" s="92"/>
      <c r="Z31" s="17"/>
      <c r="AA31" s="17"/>
      <c r="AB31" s="17"/>
      <c r="AC31" s="17"/>
      <c r="AD31" s="17"/>
      <c r="AF31" s="195"/>
      <c r="AG31" s="195"/>
      <c r="AH31" s="195" t="s">
        <v>101</v>
      </c>
      <c r="AI31" s="194"/>
      <c r="AJ31" s="195"/>
      <c r="AK31" s="195"/>
    </row>
    <row r="32" spans="1:37" s="7" customFormat="1" ht="15" customHeight="1" x14ac:dyDescent="0.45">
      <c r="C32" s="192">
        <v>3</v>
      </c>
      <c r="D32" s="167"/>
      <c r="E32" s="191" t="str">
        <f t="shared" si="1"/>
        <v/>
      </c>
      <c r="I32" s="192">
        <v>58</v>
      </c>
      <c r="J32" s="167"/>
      <c r="K32" s="191" t="str">
        <f t="shared" si="0"/>
        <v/>
      </c>
      <c r="M32" s="360" t="s">
        <v>5</v>
      </c>
      <c r="N32" s="361"/>
      <c r="O32" s="110">
        <f t="shared" si="2"/>
        <v>0</v>
      </c>
      <c r="U32" s="108"/>
      <c r="V32" s="92"/>
      <c r="W32" s="17"/>
      <c r="X32" s="17"/>
      <c r="Y32" s="92"/>
      <c r="Z32" s="17"/>
      <c r="AA32" s="17"/>
      <c r="AB32" s="17"/>
      <c r="AC32" s="17"/>
      <c r="AD32" s="17"/>
      <c r="AE32" s="17"/>
      <c r="AF32" s="195"/>
      <c r="AG32" s="195"/>
      <c r="AH32" s="195" t="s">
        <v>102</v>
      </c>
      <c r="AI32" s="194"/>
      <c r="AJ32" s="195"/>
      <c r="AK32" s="195"/>
    </row>
    <row r="33" spans="3:37" s="7" customFormat="1" ht="15" customHeight="1" x14ac:dyDescent="0.45">
      <c r="C33" s="192">
        <v>4</v>
      </c>
      <c r="D33" s="167"/>
      <c r="E33" s="191" t="str">
        <f t="shared" si="1"/>
        <v/>
      </c>
      <c r="I33" s="192">
        <v>59</v>
      </c>
      <c r="J33" s="167"/>
      <c r="K33" s="191" t="str">
        <f t="shared" si="0"/>
        <v/>
      </c>
      <c r="M33" s="360" t="s">
        <v>37</v>
      </c>
      <c r="N33" s="361"/>
      <c r="O33" s="110">
        <f t="shared" si="2"/>
        <v>0</v>
      </c>
      <c r="U33" s="17"/>
      <c r="V33" s="17"/>
      <c r="W33" s="17"/>
      <c r="X33" s="17"/>
      <c r="Y33" s="92"/>
      <c r="Z33" s="17"/>
      <c r="AA33" s="17"/>
      <c r="AB33" s="17"/>
      <c r="AC33" s="17"/>
      <c r="AD33" s="17"/>
      <c r="AE33" s="17"/>
      <c r="AF33" s="195"/>
      <c r="AG33" s="195"/>
      <c r="AH33" s="195" t="s">
        <v>82</v>
      </c>
      <c r="AI33" s="17"/>
      <c r="AJ33" s="195"/>
      <c r="AK33" s="195"/>
    </row>
    <row r="34" spans="3:37" s="7" customFormat="1" ht="15" customHeight="1" x14ac:dyDescent="0.45">
      <c r="C34" s="192">
        <v>5</v>
      </c>
      <c r="D34" s="167"/>
      <c r="E34" s="191" t="str">
        <f t="shared" si="1"/>
        <v/>
      </c>
      <c r="I34" s="192">
        <v>60</v>
      </c>
      <c r="J34" s="167"/>
      <c r="K34" s="191" t="str">
        <f t="shared" si="0"/>
        <v/>
      </c>
      <c r="M34" s="360" t="s">
        <v>18</v>
      </c>
      <c r="N34" s="361"/>
      <c r="O34" s="110">
        <f t="shared" si="2"/>
        <v>0</v>
      </c>
      <c r="U34" s="17"/>
      <c r="V34" s="17"/>
      <c r="W34" s="17"/>
      <c r="X34" s="17"/>
      <c r="Y34" s="92"/>
      <c r="Z34" s="17"/>
      <c r="AA34" s="17"/>
      <c r="AB34" s="17"/>
      <c r="AC34" s="17"/>
      <c r="AD34" s="17"/>
      <c r="AE34" s="17"/>
      <c r="AF34" s="195"/>
      <c r="AG34" s="195"/>
      <c r="AH34" s="195" t="s">
        <v>103</v>
      </c>
      <c r="AI34" s="17"/>
      <c r="AJ34" s="195"/>
      <c r="AK34" s="195"/>
    </row>
    <row r="35" spans="3:37" s="7" customFormat="1" ht="15" customHeight="1" x14ac:dyDescent="0.45">
      <c r="C35" s="192">
        <v>6</v>
      </c>
      <c r="D35" s="167"/>
      <c r="E35" s="191" t="str">
        <f t="shared" si="1"/>
        <v/>
      </c>
      <c r="I35" s="192">
        <v>61</v>
      </c>
      <c r="J35" s="167"/>
      <c r="K35" s="191" t="str">
        <f t="shared" si="0"/>
        <v/>
      </c>
      <c r="M35" s="360" t="s">
        <v>19</v>
      </c>
      <c r="N35" s="361"/>
      <c r="O35" s="110">
        <f t="shared" si="2"/>
        <v>0</v>
      </c>
      <c r="U35" s="17"/>
      <c r="V35" s="17"/>
      <c r="W35" s="17"/>
      <c r="X35" s="17"/>
      <c r="Y35" s="17"/>
      <c r="Z35" s="17"/>
      <c r="AA35" s="17"/>
      <c r="AB35" s="17"/>
      <c r="AC35" s="17"/>
      <c r="AD35" s="17"/>
      <c r="AE35" s="17"/>
      <c r="AF35" s="17"/>
      <c r="AG35" s="17"/>
      <c r="AH35" s="195"/>
      <c r="AI35" s="17"/>
      <c r="AJ35" s="17"/>
    </row>
    <row r="36" spans="3:37" s="7" customFormat="1" ht="15" customHeight="1" x14ac:dyDescent="0.45">
      <c r="C36" s="192">
        <v>7</v>
      </c>
      <c r="D36" s="167"/>
      <c r="E36" s="191" t="str">
        <f t="shared" si="1"/>
        <v/>
      </c>
      <c r="I36" s="192">
        <v>62</v>
      </c>
      <c r="J36" s="167"/>
      <c r="K36" s="191" t="str">
        <f t="shared" si="0"/>
        <v/>
      </c>
      <c r="M36" s="360" t="s">
        <v>6</v>
      </c>
      <c r="N36" s="361"/>
      <c r="O36" s="110">
        <f t="shared" si="2"/>
        <v>0</v>
      </c>
      <c r="U36" s="17"/>
      <c r="V36" s="17"/>
      <c r="W36" s="17"/>
      <c r="X36" s="17"/>
      <c r="Y36" s="17"/>
      <c r="Z36" s="17"/>
      <c r="AA36" s="17"/>
      <c r="AB36" s="17"/>
      <c r="AC36" s="17"/>
      <c r="AD36" s="17"/>
      <c r="AE36" s="17"/>
      <c r="AF36" s="17"/>
      <c r="AG36" s="17"/>
      <c r="AH36" s="195"/>
      <c r="AI36" s="17"/>
      <c r="AJ36" s="17"/>
    </row>
    <row r="37" spans="3:37" s="7" customFormat="1" ht="15" customHeight="1" x14ac:dyDescent="0.45">
      <c r="C37" s="192">
        <v>8</v>
      </c>
      <c r="D37" s="167"/>
      <c r="E37" s="191" t="str">
        <f t="shared" si="1"/>
        <v/>
      </c>
      <c r="I37" s="192">
        <v>63</v>
      </c>
      <c r="J37" s="167"/>
      <c r="K37" s="191" t="str">
        <f t="shared" si="0"/>
        <v/>
      </c>
      <c r="M37" s="360" t="s">
        <v>38</v>
      </c>
      <c r="N37" s="361"/>
      <c r="O37" s="110">
        <f t="shared" si="2"/>
        <v>0</v>
      </c>
      <c r="U37" s="17"/>
      <c r="V37" s="17"/>
      <c r="W37" s="17"/>
      <c r="X37" s="17"/>
      <c r="Y37" s="17"/>
      <c r="Z37" s="17"/>
      <c r="AA37" s="17"/>
      <c r="AB37" s="17"/>
      <c r="AC37" s="17"/>
      <c r="AD37" s="17"/>
      <c r="AE37" s="17"/>
      <c r="AF37" s="17"/>
      <c r="AG37" s="17"/>
      <c r="AH37" s="195"/>
      <c r="AI37" s="17"/>
      <c r="AJ37" s="17"/>
    </row>
    <row r="38" spans="3:37" s="7" customFormat="1" ht="15" customHeight="1" x14ac:dyDescent="0.45">
      <c r="C38" s="192">
        <v>9</v>
      </c>
      <c r="D38" s="167"/>
      <c r="E38" s="191" t="str">
        <f t="shared" si="1"/>
        <v/>
      </c>
      <c r="I38" s="192">
        <v>64</v>
      </c>
      <c r="J38" s="167"/>
      <c r="K38" s="191" t="str">
        <f t="shared" si="0"/>
        <v/>
      </c>
      <c r="M38" s="360" t="s">
        <v>20</v>
      </c>
      <c r="N38" s="361"/>
      <c r="O38" s="110">
        <f t="shared" si="2"/>
        <v>0</v>
      </c>
      <c r="Z38" s="17"/>
      <c r="AA38" s="17"/>
      <c r="AB38" s="17"/>
      <c r="AC38" s="17"/>
      <c r="AD38" s="17"/>
      <c r="AE38" s="17"/>
      <c r="AF38" s="17"/>
      <c r="AG38" s="17"/>
      <c r="AH38" s="195"/>
      <c r="AI38" s="17"/>
      <c r="AJ38" s="17"/>
    </row>
    <row r="39" spans="3:37" s="7" customFormat="1" ht="15" customHeight="1" x14ac:dyDescent="0.45">
      <c r="C39" s="192">
        <v>10</v>
      </c>
      <c r="D39" s="167"/>
      <c r="E39" s="191" t="str">
        <f t="shared" si="1"/>
        <v/>
      </c>
      <c r="I39" s="192">
        <v>65</v>
      </c>
      <c r="J39" s="167"/>
      <c r="K39" s="191" t="str">
        <f t="shared" si="0"/>
        <v/>
      </c>
      <c r="M39" s="360" t="s">
        <v>21</v>
      </c>
      <c r="N39" s="361"/>
      <c r="O39" s="110">
        <f t="shared" si="2"/>
        <v>0</v>
      </c>
      <c r="Z39" s="17"/>
      <c r="AA39" s="17"/>
      <c r="AB39" s="17"/>
      <c r="AC39" s="17"/>
      <c r="AD39" s="17"/>
      <c r="AE39" s="17"/>
      <c r="AF39" s="17"/>
      <c r="AG39" s="17"/>
      <c r="AH39" s="195"/>
      <c r="AI39" s="17"/>
      <c r="AJ39" s="17"/>
    </row>
    <row r="40" spans="3:37" s="6" customFormat="1" ht="15" customHeight="1" x14ac:dyDescent="0.45">
      <c r="C40" s="192">
        <v>11</v>
      </c>
      <c r="D40" s="167"/>
      <c r="E40" s="191" t="str">
        <f t="shared" si="1"/>
        <v/>
      </c>
      <c r="I40" s="192">
        <v>66</v>
      </c>
      <c r="J40" s="167"/>
      <c r="K40" s="191" t="str">
        <f t="shared" si="0"/>
        <v/>
      </c>
      <c r="M40" s="360" t="s">
        <v>7</v>
      </c>
      <c r="N40" s="361"/>
      <c r="O40" s="110">
        <f t="shared" si="2"/>
        <v>0</v>
      </c>
      <c r="P40" s="7"/>
      <c r="Q40" s="7"/>
      <c r="R40" s="7"/>
      <c r="S40" s="7"/>
      <c r="T40" s="7"/>
      <c r="Z40" s="16"/>
      <c r="AA40" s="16"/>
      <c r="AB40" s="16"/>
      <c r="AC40" s="16"/>
      <c r="AD40" s="16"/>
      <c r="AE40" s="16"/>
      <c r="AF40" s="16"/>
      <c r="AG40" s="16"/>
      <c r="AH40" s="195"/>
      <c r="AI40" s="16"/>
      <c r="AJ40" s="16"/>
    </row>
    <row r="41" spans="3:37" s="6" customFormat="1" ht="15" customHeight="1" x14ac:dyDescent="0.45">
      <c r="C41" s="192">
        <v>12</v>
      </c>
      <c r="D41" s="167"/>
      <c r="E41" s="191" t="str">
        <f t="shared" si="1"/>
        <v/>
      </c>
      <c r="I41" s="192">
        <v>67</v>
      </c>
      <c r="J41" s="167"/>
      <c r="K41" s="191" t="str">
        <f t="shared" si="0"/>
        <v/>
      </c>
      <c r="M41" s="360" t="s">
        <v>39</v>
      </c>
      <c r="N41" s="361"/>
      <c r="O41" s="110">
        <f t="shared" si="2"/>
        <v>0</v>
      </c>
      <c r="P41" s="7"/>
      <c r="Q41" s="7"/>
      <c r="R41" s="7"/>
      <c r="S41" s="7"/>
      <c r="T41" s="7"/>
      <c r="Z41" s="16"/>
      <c r="AA41" s="16"/>
      <c r="AB41" s="16"/>
      <c r="AC41" s="16"/>
      <c r="AD41" s="16"/>
      <c r="AE41" s="16"/>
      <c r="AF41" s="16"/>
      <c r="AG41" s="16"/>
      <c r="AH41" s="195"/>
      <c r="AI41" s="16"/>
      <c r="AJ41" s="16"/>
    </row>
    <row r="42" spans="3:37" s="6" customFormat="1" ht="15" customHeight="1" x14ac:dyDescent="0.45">
      <c r="C42" s="192">
        <v>13</v>
      </c>
      <c r="D42" s="167"/>
      <c r="E42" s="191" t="str">
        <f t="shared" si="1"/>
        <v/>
      </c>
      <c r="I42" s="192">
        <v>68</v>
      </c>
      <c r="J42" s="167"/>
      <c r="K42" s="191" t="str">
        <f t="shared" si="0"/>
        <v/>
      </c>
      <c r="M42" s="360" t="s">
        <v>22</v>
      </c>
      <c r="N42" s="361"/>
      <c r="O42" s="110">
        <f t="shared" si="2"/>
        <v>0</v>
      </c>
      <c r="P42" s="7"/>
      <c r="Q42" s="7"/>
      <c r="R42" s="7"/>
      <c r="S42" s="7"/>
      <c r="T42" s="7"/>
      <c r="Z42" s="16"/>
      <c r="AA42" s="16"/>
      <c r="AB42" s="16"/>
      <c r="AC42" s="16"/>
      <c r="AD42" s="16"/>
      <c r="AE42" s="16"/>
      <c r="AF42" s="16"/>
      <c r="AG42" s="16"/>
      <c r="AH42" s="195"/>
      <c r="AI42" s="16"/>
      <c r="AJ42" s="16"/>
    </row>
    <row r="43" spans="3:37" s="6" customFormat="1" ht="15" customHeight="1" x14ac:dyDescent="0.45">
      <c r="C43" s="192">
        <v>14</v>
      </c>
      <c r="D43" s="167"/>
      <c r="E43" s="191" t="str">
        <f t="shared" si="1"/>
        <v/>
      </c>
      <c r="I43" s="192">
        <v>69</v>
      </c>
      <c r="J43" s="167"/>
      <c r="K43" s="191" t="str">
        <f t="shared" si="0"/>
        <v/>
      </c>
      <c r="M43" s="360" t="s">
        <v>23</v>
      </c>
      <c r="N43" s="361"/>
      <c r="O43" s="110">
        <f t="shared" si="2"/>
        <v>0</v>
      </c>
      <c r="P43" s="7"/>
      <c r="Q43" s="7"/>
      <c r="R43" s="7"/>
      <c r="S43" s="7"/>
      <c r="T43" s="7"/>
      <c r="Z43" s="16"/>
      <c r="AA43" s="16"/>
      <c r="AB43" s="16"/>
      <c r="AC43" s="16"/>
      <c r="AD43" s="16"/>
      <c r="AE43" s="16"/>
      <c r="AF43" s="16"/>
      <c r="AG43" s="16"/>
      <c r="AH43" s="195"/>
      <c r="AI43" s="16"/>
      <c r="AJ43" s="16"/>
    </row>
    <row r="44" spans="3:37" s="6" customFormat="1" ht="15" customHeight="1" x14ac:dyDescent="0.45">
      <c r="C44" s="192">
        <v>15</v>
      </c>
      <c r="D44" s="167"/>
      <c r="E44" s="191" t="str">
        <f t="shared" si="1"/>
        <v/>
      </c>
      <c r="I44" s="192">
        <v>70</v>
      </c>
      <c r="J44" s="167"/>
      <c r="K44" s="191" t="str">
        <f t="shared" si="0"/>
        <v/>
      </c>
      <c r="M44" s="360" t="s">
        <v>8</v>
      </c>
      <c r="N44" s="361"/>
      <c r="O44" s="110">
        <f t="shared" si="2"/>
        <v>0</v>
      </c>
      <c r="P44" s="7"/>
      <c r="Q44" s="7"/>
      <c r="R44" s="7"/>
      <c r="S44" s="7"/>
      <c r="T44" s="7"/>
      <c r="Z44" s="16"/>
      <c r="AA44" s="16"/>
      <c r="AB44" s="16"/>
      <c r="AC44" s="16"/>
      <c r="AD44" s="16"/>
      <c r="AE44" s="16"/>
      <c r="AF44" s="16"/>
      <c r="AG44" s="16"/>
      <c r="AH44" s="195"/>
      <c r="AI44" s="16"/>
      <c r="AJ44" s="16"/>
    </row>
    <row r="45" spans="3:37" s="6" customFormat="1" ht="15" customHeight="1" x14ac:dyDescent="0.45">
      <c r="C45" s="192">
        <v>16</v>
      </c>
      <c r="D45" s="167"/>
      <c r="E45" s="191" t="str">
        <f t="shared" si="1"/>
        <v/>
      </c>
      <c r="I45" s="192">
        <v>71</v>
      </c>
      <c r="J45" s="167"/>
      <c r="K45" s="191" t="str">
        <f t="shared" si="0"/>
        <v/>
      </c>
      <c r="M45" s="360" t="s">
        <v>40</v>
      </c>
      <c r="N45" s="361"/>
      <c r="O45" s="110">
        <f t="shared" si="2"/>
        <v>0</v>
      </c>
      <c r="P45" s="7"/>
      <c r="Q45" s="7"/>
      <c r="R45" s="7"/>
      <c r="S45" s="7"/>
      <c r="T45" s="7"/>
      <c r="Z45" s="16"/>
      <c r="AA45" s="16"/>
      <c r="AB45" s="16"/>
      <c r="AC45" s="16"/>
      <c r="AD45" s="16"/>
      <c r="AE45" s="16"/>
      <c r="AF45" s="16"/>
      <c r="AG45" s="16"/>
      <c r="AH45" s="195"/>
      <c r="AI45" s="16"/>
      <c r="AJ45" s="16"/>
    </row>
    <row r="46" spans="3:37" s="6" customFormat="1" ht="15" customHeight="1" x14ac:dyDescent="0.45">
      <c r="C46" s="192">
        <v>17</v>
      </c>
      <c r="D46" s="167"/>
      <c r="E46" s="191" t="str">
        <f t="shared" si="1"/>
        <v/>
      </c>
      <c r="I46" s="192">
        <v>72</v>
      </c>
      <c r="J46" s="167"/>
      <c r="K46" s="191" t="str">
        <f t="shared" si="0"/>
        <v/>
      </c>
      <c r="M46" s="360" t="s">
        <v>24</v>
      </c>
      <c r="N46" s="361"/>
      <c r="O46" s="110">
        <f t="shared" si="2"/>
        <v>0</v>
      </c>
      <c r="P46" s="7"/>
      <c r="Q46" s="7"/>
      <c r="R46" s="7"/>
      <c r="S46" s="7"/>
      <c r="T46" s="7"/>
      <c r="Z46" s="16"/>
      <c r="AA46" s="16"/>
      <c r="AB46" s="16"/>
      <c r="AC46" s="16"/>
      <c r="AD46" s="16"/>
      <c r="AE46" s="16"/>
      <c r="AF46" s="16"/>
      <c r="AG46" s="16"/>
      <c r="AH46" s="195"/>
      <c r="AI46" s="16"/>
      <c r="AJ46" s="16"/>
    </row>
    <row r="47" spans="3:37" s="9" customFormat="1" ht="15" customHeight="1" x14ac:dyDescent="0.45">
      <c r="C47" s="192">
        <v>18</v>
      </c>
      <c r="D47" s="167"/>
      <c r="E47" s="191" t="str">
        <f t="shared" si="1"/>
        <v/>
      </c>
      <c r="I47" s="192">
        <v>73</v>
      </c>
      <c r="J47" s="167"/>
      <c r="K47" s="191" t="str">
        <f t="shared" si="0"/>
        <v/>
      </c>
      <c r="M47" s="360" t="s">
        <v>25</v>
      </c>
      <c r="N47" s="361"/>
      <c r="O47" s="110">
        <f t="shared" si="2"/>
        <v>0</v>
      </c>
      <c r="P47" s="7"/>
      <c r="Q47" s="7"/>
      <c r="R47" s="7"/>
      <c r="S47" s="7"/>
      <c r="T47" s="7"/>
      <c r="Z47" s="18"/>
      <c r="AA47" s="18"/>
      <c r="AB47" s="18"/>
      <c r="AC47" s="18"/>
      <c r="AD47" s="18"/>
      <c r="AE47" s="18"/>
      <c r="AF47" s="18"/>
      <c r="AG47" s="18"/>
      <c r="AI47" s="18"/>
      <c r="AJ47" s="18"/>
    </row>
    <row r="48" spans="3:37" s="9" customFormat="1" ht="15" customHeight="1" x14ac:dyDescent="0.45">
      <c r="C48" s="192">
        <v>19</v>
      </c>
      <c r="D48" s="167"/>
      <c r="E48" s="191" t="str">
        <f t="shared" si="1"/>
        <v/>
      </c>
      <c r="I48" s="192">
        <v>74</v>
      </c>
      <c r="J48" s="167"/>
      <c r="K48" s="191" t="str">
        <f t="shared" si="0"/>
        <v/>
      </c>
      <c r="M48" s="360" t="s">
        <v>9</v>
      </c>
      <c r="N48" s="361"/>
      <c r="O48" s="110">
        <f t="shared" si="2"/>
        <v>0</v>
      </c>
      <c r="P48" s="7"/>
      <c r="Q48" s="7"/>
      <c r="R48" s="7"/>
      <c r="S48" s="7"/>
      <c r="T48" s="7"/>
    </row>
    <row r="49" spans="3:20" s="9" customFormat="1" ht="15" customHeight="1" x14ac:dyDescent="0.45">
      <c r="C49" s="192">
        <v>20</v>
      </c>
      <c r="D49" s="167"/>
      <c r="E49" s="191" t="str">
        <f t="shared" si="1"/>
        <v/>
      </c>
      <c r="I49" s="192">
        <v>75</v>
      </c>
      <c r="J49" s="167"/>
      <c r="K49" s="191" t="str">
        <f t="shared" si="0"/>
        <v/>
      </c>
      <c r="M49" s="360" t="s">
        <v>41</v>
      </c>
      <c r="N49" s="361"/>
      <c r="O49" s="110">
        <f t="shared" si="2"/>
        <v>0</v>
      </c>
      <c r="P49" s="7"/>
      <c r="Q49" s="7"/>
      <c r="R49" s="7"/>
      <c r="S49" s="7"/>
      <c r="T49" s="7"/>
    </row>
    <row r="50" spans="3:20" s="6" customFormat="1" ht="15" customHeight="1" x14ac:dyDescent="0.45">
      <c r="C50" s="192">
        <v>21</v>
      </c>
      <c r="D50" s="167"/>
      <c r="E50" s="191" t="str">
        <f t="shared" si="1"/>
        <v/>
      </c>
      <c r="I50" s="192">
        <v>76</v>
      </c>
      <c r="J50" s="167"/>
      <c r="K50" s="191" t="str">
        <f t="shared" si="0"/>
        <v/>
      </c>
      <c r="M50" s="360" t="s">
        <v>26</v>
      </c>
      <c r="N50" s="361"/>
      <c r="O50" s="110">
        <f t="shared" si="2"/>
        <v>0</v>
      </c>
      <c r="P50" s="7"/>
      <c r="Q50" s="7"/>
      <c r="R50" s="7"/>
      <c r="S50" s="7"/>
      <c r="T50" s="7"/>
    </row>
    <row r="51" spans="3:20" s="6" customFormat="1" ht="15" customHeight="1" x14ac:dyDescent="0.45">
      <c r="C51" s="192">
        <v>22</v>
      </c>
      <c r="D51" s="167"/>
      <c r="E51" s="191" t="str">
        <f t="shared" si="1"/>
        <v/>
      </c>
      <c r="I51" s="192">
        <v>77</v>
      </c>
      <c r="J51" s="167"/>
      <c r="K51" s="191" t="str">
        <f t="shared" si="0"/>
        <v/>
      </c>
      <c r="M51" s="360" t="s">
        <v>27</v>
      </c>
      <c r="N51" s="361"/>
      <c r="O51" s="110">
        <f t="shared" si="2"/>
        <v>0</v>
      </c>
      <c r="P51" s="7"/>
      <c r="Q51" s="7"/>
      <c r="R51" s="7"/>
      <c r="S51" s="7"/>
      <c r="T51" s="7"/>
    </row>
    <row r="52" spans="3:20" s="6" customFormat="1" ht="15" customHeight="1" x14ac:dyDescent="0.45">
      <c r="C52" s="192">
        <v>23</v>
      </c>
      <c r="D52" s="167"/>
      <c r="E52" s="191" t="str">
        <f t="shared" si="1"/>
        <v/>
      </c>
      <c r="I52" s="192">
        <v>78</v>
      </c>
      <c r="J52" s="167"/>
      <c r="K52" s="191" t="str">
        <f t="shared" si="0"/>
        <v/>
      </c>
    </row>
    <row r="53" spans="3:20" s="6" customFormat="1" ht="15" customHeight="1" x14ac:dyDescent="0.45">
      <c r="C53" s="192">
        <v>24</v>
      </c>
      <c r="D53" s="167"/>
      <c r="E53" s="191" t="str">
        <f t="shared" si="1"/>
        <v/>
      </c>
      <c r="I53" s="192">
        <v>79</v>
      </c>
      <c r="J53" s="167"/>
      <c r="K53" s="191" t="str">
        <f t="shared" si="0"/>
        <v/>
      </c>
    </row>
    <row r="54" spans="3:20" s="6" customFormat="1" ht="15" customHeight="1" x14ac:dyDescent="0.45">
      <c r="C54" s="192">
        <v>25</v>
      </c>
      <c r="D54" s="167"/>
      <c r="E54" s="191" t="str">
        <f t="shared" si="1"/>
        <v/>
      </c>
      <c r="I54" s="192">
        <v>80</v>
      </c>
      <c r="J54" s="167"/>
      <c r="K54" s="191" t="str">
        <f t="shared" si="0"/>
        <v/>
      </c>
      <c r="M54" s="269" t="s">
        <v>10</v>
      </c>
      <c r="N54" s="270"/>
      <c r="O54" s="72">
        <f>SUM(O28:O53)</f>
        <v>0</v>
      </c>
    </row>
    <row r="55" spans="3:20" s="6" customFormat="1" ht="15" customHeight="1" x14ac:dyDescent="0.45">
      <c r="C55" s="192">
        <v>26</v>
      </c>
      <c r="D55" s="167"/>
      <c r="E55" s="191" t="str">
        <f t="shared" si="1"/>
        <v/>
      </c>
      <c r="I55" s="192">
        <v>81</v>
      </c>
      <c r="J55" s="167"/>
      <c r="K55" s="191" t="str">
        <f t="shared" si="0"/>
        <v/>
      </c>
      <c r="M55" s="1"/>
      <c r="N55" s="1"/>
    </row>
    <row r="56" spans="3:20" s="6" customFormat="1" ht="15" customHeight="1" x14ac:dyDescent="0.45">
      <c r="C56" s="192">
        <v>27</v>
      </c>
      <c r="D56" s="167"/>
      <c r="E56" s="191" t="str">
        <f t="shared" si="1"/>
        <v/>
      </c>
      <c r="I56" s="192">
        <v>82</v>
      </c>
      <c r="J56" s="167"/>
      <c r="K56" s="191" t="str">
        <f t="shared" si="0"/>
        <v/>
      </c>
      <c r="M56" s="267" t="s">
        <v>11</v>
      </c>
      <c r="N56" s="268"/>
      <c r="O56" s="166">
        <f>O28+O32+O36+O40+O44+O48</f>
        <v>0</v>
      </c>
    </row>
    <row r="57" spans="3:20" s="6" customFormat="1" ht="15" customHeight="1" x14ac:dyDescent="0.45">
      <c r="C57" s="192">
        <v>28</v>
      </c>
      <c r="D57" s="167"/>
      <c r="E57" s="191" t="str">
        <f t="shared" si="1"/>
        <v/>
      </c>
      <c r="I57" s="192">
        <v>83</v>
      </c>
      <c r="J57" s="167"/>
      <c r="K57" s="191" t="str">
        <f t="shared" si="0"/>
        <v/>
      </c>
      <c r="M57" s="267" t="s">
        <v>42</v>
      </c>
      <c r="N57" s="268"/>
      <c r="O57" s="166">
        <f>O29+O33+O37+O41+O45+O49</f>
        <v>0</v>
      </c>
    </row>
    <row r="58" spans="3:20" s="6" customFormat="1" ht="15" customHeight="1" x14ac:dyDescent="0.45">
      <c r="C58" s="192">
        <v>29</v>
      </c>
      <c r="D58" s="167"/>
      <c r="E58" s="191" t="str">
        <f t="shared" si="1"/>
        <v/>
      </c>
      <c r="I58" s="192">
        <v>84</v>
      </c>
      <c r="J58" s="167"/>
      <c r="K58" s="191" t="str">
        <f t="shared" si="0"/>
        <v/>
      </c>
      <c r="M58" s="267" t="s">
        <v>12</v>
      </c>
      <c r="N58" s="268"/>
      <c r="O58" s="166">
        <f>O30+O34+O38+O42+O46+O50</f>
        <v>0</v>
      </c>
    </row>
    <row r="59" spans="3:20" s="6" customFormat="1" ht="15" customHeight="1" x14ac:dyDescent="0.45">
      <c r="C59" s="192">
        <v>30</v>
      </c>
      <c r="D59" s="167"/>
      <c r="E59" s="191" t="str">
        <f t="shared" si="1"/>
        <v/>
      </c>
      <c r="I59" s="192">
        <v>85</v>
      </c>
      <c r="J59" s="167"/>
      <c r="K59" s="191" t="str">
        <f t="shared" si="0"/>
        <v/>
      </c>
      <c r="M59" s="267" t="s">
        <v>13</v>
      </c>
      <c r="N59" s="268"/>
      <c r="O59" s="166">
        <f>O31+O35+O39+O43+O47+O51</f>
        <v>0</v>
      </c>
    </row>
    <row r="60" spans="3:20" s="6" customFormat="1" ht="15" customHeight="1" x14ac:dyDescent="0.45">
      <c r="C60" s="192">
        <v>31</v>
      </c>
      <c r="D60" s="167"/>
      <c r="E60" s="191" t="str">
        <f t="shared" si="1"/>
        <v/>
      </c>
      <c r="I60" s="192">
        <v>86</v>
      </c>
      <c r="J60" s="167"/>
      <c r="K60" s="191" t="str">
        <f t="shared" si="0"/>
        <v/>
      </c>
      <c r="M60" s="362" t="s">
        <v>35</v>
      </c>
      <c r="N60" s="362"/>
      <c r="O60" s="166">
        <f>SUM(O56:O59)</f>
        <v>0</v>
      </c>
      <c r="P60" s="8"/>
    </row>
    <row r="61" spans="3:20" s="6" customFormat="1" ht="15" customHeight="1" x14ac:dyDescent="0.45">
      <c r="C61" s="192">
        <v>32</v>
      </c>
      <c r="D61" s="167"/>
      <c r="E61" s="191" t="str">
        <f t="shared" si="1"/>
        <v/>
      </c>
      <c r="I61" s="192">
        <v>87</v>
      </c>
      <c r="J61" s="167"/>
      <c r="K61" s="191" t="str">
        <f t="shared" si="0"/>
        <v/>
      </c>
      <c r="L61" s="22"/>
      <c r="M61" s="363" t="s">
        <v>188</v>
      </c>
      <c r="N61" s="363"/>
      <c r="O61" s="393">
        <f>SUM(K74:K82)</f>
        <v>0</v>
      </c>
      <c r="P61" s="8"/>
    </row>
    <row r="62" spans="3:20" s="6" customFormat="1" ht="15" customHeight="1" x14ac:dyDescent="0.45">
      <c r="C62" s="192">
        <v>33</v>
      </c>
      <c r="D62" s="167"/>
      <c r="E62" s="191" t="str">
        <f t="shared" si="1"/>
        <v/>
      </c>
      <c r="I62" s="192">
        <v>88</v>
      </c>
      <c r="J62" s="167"/>
      <c r="K62" s="191" t="str">
        <f t="shared" si="0"/>
        <v/>
      </c>
      <c r="M62" s="363"/>
      <c r="N62" s="363"/>
      <c r="O62" s="393"/>
    </row>
    <row r="63" spans="3:20" s="6" customFormat="1" ht="15" customHeight="1" x14ac:dyDescent="0.45">
      <c r="C63" s="192">
        <v>34</v>
      </c>
      <c r="D63" s="167"/>
      <c r="E63" s="191" t="str">
        <f t="shared" si="1"/>
        <v/>
      </c>
      <c r="I63" s="192">
        <v>89</v>
      </c>
      <c r="J63" s="167"/>
      <c r="K63" s="191" t="str">
        <f t="shared" si="0"/>
        <v/>
      </c>
    </row>
    <row r="64" spans="3:20" s="6" customFormat="1" ht="15" customHeight="1" x14ac:dyDescent="0.45">
      <c r="C64" s="192">
        <v>35</v>
      </c>
      <c r="D64" s="167"/>
      <c r="E64" s="191" t="str">
        <f t="shared" si="1"/>
        <v/>
      </c>
      <c r="I64" s="192">
        <v>90</v>
      </c>
      <c r="J64" s="167"/>
      <c r="K64" s="191" t="str">
        <f t="shared" si="0"/>
        <v/>
      </c>
    </row>
    <row r="65" spans="3:20" s="6" customFormat="1" ht="15" customHeight="1" x14ac:dyDescent="0.45">
      <c r="C65" s="192">
        <v>36</v>
      </c>
      <c r="D65" s="167"/>
      <c r="E65" s="191" t="str">
        <f t="shared" si="1"/>
        <v/>
      </c>
      <c r="I65" s="192">
        <v>91</v>
      </c>
      <c r="J65" s="167"/>
      <c r="K65" s="191" t="str">
        <f t="shared" si="0"/>
        <v/>
      </c>
    </row>
    <row r="66" spans="3:20" s="6" customFormat="1" ht="15" customHeight="1" x14ac:dyDescent="0.45">
      <c r="C66" s="192">
        <v>37</v>
      </c>
      <c r="D66" s="167"/>
      <c r="E66" s="191" t="str">
        <f t="shared" si="1"/>
        <v/>
      </c>
      <c r="I66" s="192">
        <v>92</v>
      </c>
      <c r="J66" s="167"/>
      <c r="K66" s="191" t="str">
        <f t="shared" si="0"/>
        <v/>
      </c>
    </row>
    <row r="67" spans="3:20" s="6" customFormat="1" ht="15" customHeight="1" x14ac:dyDescent="0.45">
      <c r="C67" s="192">
        <v>38</v>
      </c>
      <c r="D67" s="167"/>
      <c r="E67" s="191" t="str">
        <f t="shared" si="1"/>
        <v/>
      </c>
      <c r="I67" s="192">
        <v>93</v>
      </c>
      <c r="J67" s="167"/>
      <c r="K67" s="191" t="str">
        <f t="shared" si="0"/>
        <v/>
      </c>
    </row>
    <row r="68" spans="3:20" s="6" customFormat="1" ht="15" customHeight="1" x14ac:dyDescent="0.45">
      <c r="C68" s="192">
        <v>39</v>
      </c>
      <c r="D68" s="167"/>
      <c r="E68" s="191" t="str">
        <f t="shared" si="1"/>
        <v/>
      </c>
      <c r="I68" s="192">
        <v>94</v>
      </c>
      <c r="J68" s="167"/>
      <c r="K68" s="191" t="str">
        <f t="shared" si="0"/>
        <v/>
      </c>
    </row>
    <row r="69" spans="3:20" s="6" customFormat="1" ht="15" customHeight="1" x14ac:dyDescent="0.45">
      <c r="C69" s="192">
        <v>40</v>
      </c>
      <c r="D69" s="167"/>
      <c r="E69" s="191" t="str">
        <f t="shared" si="1"/>
        <v/>
      </c>
      <c r="I69" s="192">
        <v>95</v>
      </c>
      <c r="J69" s="167"/>
      <c r="K69" s="191" t="str">
        <f t="shared" si="0"/>
        <v/>
      </c>
    </row>
    <row r="70" spans="3:20" s="6" customFormat="1" ht="15" customHeight="1" x14ac:dyDescent="0.45">
      <c r="C70" s="192">
        <v>41</v>
      </c>
      <c r="D70" s="167"/>
      <c r="E70" s="191" t="str">
        <f t="shared" si="1"/>
        <v/>
      </c>
      <c r="I70" s="192">
        <v>96</v>
      </c>
      <c r="J70" s="167"/>
      <c r="K70" s="191" t="str">
        <f t="shared" si="0"/>
        <v/>
      </c>
      <c r="O70" s="53"/>
    </row>
    <row r="71" spans="3:20" s="6" customFormat="1" ht="15" customHeight="1" x14ac:dyDescent="0.45">
      <c r="C71" s="192">
        <v>42</v>
      </c>
      <c r="D71" s="167"/>
      <c r="E71" s="191" t="str">
        <f t="shared" si="1"/>
        <v/>
      </c>
      <c r="I71" s="192">
        <v>97</v>
      </c>
      <c r="J71" s="167"/>
      <c r="K71" s="191" t="str">
        <f t="shared" si="0"/>
        <v/>
      </c>
      <c r="P71" s="10"/>
    </row>
    <row r="72" spans="3:20" s="6" customFormat="1" ht="15" customHeight="1" x14ac:dyDescent="0.45">
      <c r="C72" s="192">
        <v>43</v>
      </c>
      <c r="D72" s="167"/>
      <c r="E72" s="191" t="str">
        <f t="shared" si="1"/>
        <v/>
      </c>
      <c r="I72" s="192">
        <v>98</v>
      </c>
      <c r="J72" s="167"/>
      <c r="K72" s="191" t="str">
        <f t="shared" si="0"/>
        <v/>
      </c>
      <c r="P72" s="10"/>
    </row>
    <row r="73" spans="3:20" s="6" customFormat="1" ht="15" customHeight="1" x14ac:dyDescent="0.45">
      <c r="C73" s="192">
        <v>44</v>
      </c>
      <c r="D73" s="167"/>
      <c r="E73" s="191" t="str">
        <f t="shared" si="1"/>
        <v/>
      </c>
      <c r="I73" s="192">
        <v>99</v>
      </c>
      <c r="J73" s="167"/>
      <c r="K73" s="191" t="str">
        <f t="shared" si="0"/>
        <v/>
      </c>
      <c r="P73" s="10"/>
    </row>
    <row r="74" spans="3:20" s="6" customFormat="1" ht="15" customHeight="1" x14ac:dyDescent="0.45">
      <c r="C74" s="192">
        <v>45</v>
      </c>
      <c r="D74" s="167"/>
      <c r="E74" s="191" t="str">
        <f t="shared" si="1"/>
        <v/>
      </c>
      <c r="I74" s="264" t="s">
        <v>29</v>
      </c>
      <c r="J74" s="167"/>
      <c r="K74" s="191" t="str">
        <f t="shared" si="0"/>
        <v/>
      </c>
      <c r="P74" s="10"/>
    </row>
    <row r="75" spans="3:20" ht="15" customHeight="1" x14ac:dyDescent="0.45">
      <c r="C75" s="192">
        <v>46</v>
      </c>
      <c r="D75" s="167"/>
      <c r="E75" s="191" t="str">
        <f t="shared" si="1"/>
        <v/>
      </c>
      <c r="I75" s="264"/>
      <c r="J75" s="167"/>
      <c r="K75" s="191" t="str">
        <f t="shared" si="0"/>
        <v/>
      </c>
      <c r="L75" s="6"/>
      <c r="M75" s="11"/>
      <c r="N75" s="6"/>
      <c r="O75" s="6"/>
      <c r="P75" s="6"/>
      <c r="T75" s="6"/>
    </row>
    <row r="76" spans="3:20" ht="15" customHeight="1" x14ac:dyDescent="0.3">
      <c r="C76" s="192">
        <v>47</v>
      </c>
      <c r="D76" s="167"/>
      <c r="E76" s="191" t="str">
        <f t="shared" si="1"/>
        <v/>
      </c>
      <c r="I76" s="264"/>
      <c r="J76" s="167"/>
      <c r="K76" s="191" t="str">
        <f t="shared" si="0"/>
        <v/>
      </c>
    </row>
    <row r="77" spans="3:20" ht="15" customHeight="1" x14ac:dyDescent="0.3">
      <c r="C77" s="192">
        <v>48</v>
      </c>
      <c r="D77" s="167"/>
      <c r="E77" s="191" t="str">
        <f t="shared" si="1"/>
        <v/>
      </c>
      <c r="I77" s="264"/>
      <c r="J77" s="167"/>
      <c r="K77" s="191" t="str">
        <f t="shared" si="0"/>
        <v/>
      </c>
    </row>
    <row r="78" spans="3:20" ht="15" customHeight="1" x14ac:dyDescent="0.3">
      <c r="C78" s="192">
        <v>49</v>
      </c>
      <c r="D78" s="167"/>
      <c r="E78" s="191" t="str">
        <f t="shared" si="1"/>
        <v/>
      </c>
      <c r="I78" s="264"/>
      <c r="J78" s="167"/>
      <c r="K78" s="191" t="str">
        <f t="shared" si="0"/>
        <v/>
      </c>
    </row>
    <row r="79" spans="3:20" ht="15" customHeight="1" x14ac:dyDescent="0.3">
      <c r="C79" s="192">
        <v>50</v>
      </c>
      <c r="D79" s="167"/>
      <c r="E79" s="191" t="str">
        <f t="shared" si="1"/>
        <v/>
      </c>
      <c r="I79" s="264"/>
      <c r="J79" s="167"/>
      <c r="K79" s="191" t="str">
        <f t="shared" si="0"/>
        <v/>
      </c>
    </row>
    <row r="80" spans="3:20" ht="15" customHeight="1" x14ac:dyDescent="0.3">
      <c r="C80" s="192">
        <v>51</v>
      </c>
      <c r="D80" s="167"/>
      <c r="E80" s="191" t="str">
        <f t="shared" si="1"/>
        <v/>
      </c>
      <c r="I80" s="264"/>
      <c r="J80" s="167"/>
      <c r="K80" s="191" t="str">
        <f t="shared" si="0"/>
        <v/>
      </c>
    </row>
    <row r="81" spans="3:11" ht="15" customHeight="1" x14ac:dyDescent="0.3">
      <c r="C81" s="192">
        <v>52</v>
      </c>
      <c r="D81" s="167"/>
      <c r="E81" s="191" t="str">
        <f t="shared" si="1"/>
        <v/>
      </c>
      <c r="I81" s="264"/>
      <c r="J81" s="167"/>
      <c r="K81" s="191" t="str">
        <f t="shared" si="0"/>
        <v/>
      </c>
    </row>
    <row r="82" spans="3:11" ht="15" customHeight="1" x14ac:dyDescent="0.3">
      <c r="C82" s="192">
        <v>53</v>
      </c>
      <c r="D82" s="167"/>
      <c r="E82" s="191" t="str">
        <f t="shared" si="1"/>
        <v/>
      </c>
      <c r="I82" s="264"/>
      <c r="J82" s="167"/>
      <c r="K82" s="191" t="str">
        <f t="shared" si="0"/>
        <v/>
      </c>
    </row>
    <row r="83" spans="3:11" ht="18.75" customHeight="1" x14ac:dyDescent="0.5">
      <c r="F83" s="5"/>
      <c r="G83" s="5"/>
      <c r="H83" s="5"/>
      <c r="I83" s="5"/>
      <c r="J83" s="5"/>
      <c r="K83" s="5"/>
    </row>
    <row r="84" spans="3:11" ht="18.75" customHeight="1" x14ac:dyDescent="0.35">
      <c r="F84" s="4"/>
      <c r="G84" s="4"/>
      <c r="H84" s="4"/>
      <c r="I84" s="4"/>
      <c r="J84" s="4"/>
      <c r="K84" s="4"/>
    </row>
    <row r="85" spans="3:11" ht="18.75" customHeight="1" x14ac:dyDescent="0.35">
      <c r="F85" s="3"/>
      <c r="G85" s="3"/>
      <c r="H85" s="3"/>
      <c r="I85" s="3"/>
      <c r="J85" s="3"/>
      <c r="K85" s="3"/>
    </row>
    <row r="86" spans="3:11" ht="18.75" customHeight="1" x14ac:dyDescent="0.35">
      <c r="F86" s="3"/>
      <c r="G86" s="3"/>
      <c r="H86" s="3"/>
      <c r="I86" s="3"/>
      <c r="J86" s="3"/>
      <c r="K86" s="3"/>
    </row>
    <row r="87" spans="3:11" ht="18.75" customHeight="1" x14ac:dyDescent="0.35">
      <c r="F87" s="3"/>
      <c r="G87" s="3"/>
      <c r="H87" s="3"/>
      <c r="I87" s="3"/>
      <c r="J87" s="3"/>
      <c r="K87" s="3"/>
    </row>
    <row r="88" spans="3:11" ht="18.75" customHeight="1" x14ac:dyDescent="0.3"/>
    <row r="89" spans="3:11" ht="18.75" customHeight="1" x14ac:dyDescent="0.3"/>
    <row r="90" spans="3:11" ht="18.75" customHeight="1" x14ac:dyDescent="0.3"/>
    <row r="91" spans="3:11" ht="18.75" customHeight="1" x14ac:dyDescent="0.3"/>
    <row r="92" spans="3:11" ht="18.75" customHeight="1" x14ac:dyDescent="0.3"/>
    <row r="93" spans="3:11" ht="18.75" customHeight="1" x14ac:dyDescent="0.3"/>
    <row r="94" spans="3:11" ht="18.75" customHeight="1" x14ac:dyDescent="0.3"/>
    <row r="95" spans="3:11" ht="18.75" customHeight="1" x14ac:dyDescent="0.3"/>
    <row r="96" spans="3:11" ht="18.75" customHeight="1" x14ac:dyDescent="0.3"/>
    <row r="97" ht="18.75" customHeight="1" x14ac:dyDescent="0.3"/>
  </sheetData>
  <dataConsolidate link="1"/>
  <mergeCells count="76">
    <mergeCell ref="D4:F4"/>
    <mergeCell ref="G4:M4"/>
    <mergeCell ref="A1:T1"/>
    <mergeCell ref="D2:F2"/>
    <mergeCell ref="G2:M2"/>
    <mergeCell ref="D3:F3"/>
    <mergeCell ref="G3:M3"/>
    <mergeCell ref="D5:F5"/>
    <mergeCell ref="G5:M5"/>
    <mergeCell ref="D6:F6"/>
    <mergeCell ref="G6:M6"/>
    <mergeCell ref="D7:F7"/>
    <mergeCell ref="G7:M9"/>
    <mergeCell ref="B14:C14"/>
    <mergeCell ref="D14:H14"/>
    <mergeCell ref="J14:K14"/>
    <mergeCell ref="L14:P14"/>
    <mergeCell ref="B15:C16"/>
    <mergeCell ref="D15:H16"/>
    <mergeCell ref="J15:K16"/>
    <mergeCell ref="L15:P16"/>
    <mergeCell ref="B17:C17"/>
    <mergeCell ref="D17:H17"/>
    <mergeCell ref="J17:K17"/>
    <mergeCell ref="L17:P17"/>
    <mergeCell ref="B18:C21"/>
    <mergeCell ref="D18:H19"/>
    <mergeCell ref="J18:K21"/>
    <mergeCell ref="L18:P19"/>
    <mergeCell ref="D20:E20"/>
    <mergeCell ref="G20:H20"/>
    <mergeCell ref="M27:N27"/>
    <mergeCell ref="L20:M20"/>
    <mergeCell ref="O20:P20"/>
    <mergeCell ref="D21:E21"/>
    <mergeCell ref="G21:H21"/>
    <mergeCell ref="L21:M21"/>
    <mergeCell ref="O21:P21"/>
    <mergeCell ref="B22:C22"/>
    <mergeCell ref="D22:H22"/>
    <mergeCell ref="J22:K22"/>
    <mergeCell ref="L22:P22"/>
    <mergeCell ref="C26:K26"/>
    <mergeCell ref="M39:N39"/>
    <mergeCell ref="M28:N28"/>
    <mergeCell ref="M29:N29"/>
    <mergeCell ref="M30:N30"/>
    <mergeCell ref="M31:N31"/>
    <mergeCell ref="M32:N32"/>
    <mergeCell ref="M33:N33"/>
    <mergeCell ref="M34:N34"/>
    <mergeCell ref="M35:N35"/>
    <mergeCell ref="M36:N36"/>
    <mergeCell ref="M37:N37"/>
    <mergeCell ref="M38:N38"/>
    <mergeCell ref="M51:N51"/>
    <mergeCell ref="M40:N40"/>
    <mergeCell ref="M41:N41"/>
    <mergeCell ref="M42:N42"/>
    <mergeCell ref="M43:N43"/>
    <mergeCell ref="M44:N44"/>
    <mergeCell ref="M45:N45"/>
    <mergeCell ref="M46:N46"/>
    <mergeCell ref="M47:N47"/>
    <mergeCell ref="M48:N48"/>
    <mergeCell ref="M49:N49"/>
    <mergeCell ref="M50:N50"/>
    <mergeCell ref="M61:N62"/>
    <mergeCell ref="O61:O62"/>
    <mergeCell ref="I74:I82"/>
    <mergeCell ref="M54:N54"/>
    <mergeCell ref="M56:N56"/>
    <mergeCell ref="M57:N57"/>
    <mergeCell ref="M58:N58"/>
    <mergeCell ref="M59:N59"/>
    <mergeCell ref="M60:N60"/>
  </mergeCells>
  <conditionalFormatting sqref="L15:P22 O28:O51">
    <cfRule type="cellIs" dxfId="22" priority="3" operator="equal">
      <formula>0</formula>
    </cfRule>
  </conditionalFormatting>
  <conditionalFormatting sqref="M27:M28 M55:O55 M54 O54 O27:O51 M56:M61 O56:O61">
    <cfRule type="expression" dxfId="21" priority="2">
      <formula>$U$30=$AI$19</formula>
    </cfRule>
  </conditionalFormatting>
  <conditionalFormatting sqref="M29:M51">
    <cfRule type="expression" dxfId="20" priority="1">
      <formula>$U$30=$AI$19</formula>
    </cfRule>
  </conditionalFormatting>
  <dataValidations count="3">
    <dataValidation type="list" allowBlank="1" showInputMessage="1" showErrorMessage="1" sqref="C28:D82 I28:J82" xr:uid="{E9455C8B-781E-4BC0-8C0B-1C15DCDD020B}">
      <formula1>$M$28:$M$53</formula1>
    </dataValidation>
    <dataValidation type="list" allowBlank="1" showInputMessage="1" showErrorMessage="1" sqref="G6:M6" xr:uid="{8C7EE27A-D007-4528-97F6-6A3E0D49861C}">
      <formula1>$AH$2:$AH$34</formula1>
    </dataValidation>
    <dataValidation type="list" allowBlank="1" showInputMessage="1" showErrorMessage="1" sqref="G4:M4" xr:uid="{730A908B-7921-4700-AEDD-FB1DF54C9F0F}">
      <formula1>$AF$2:$AF$8</formula1>
    </dataValidation>
  </dataValidations>
  <printOptions horizontalCentered="1" verticalCentered="1"/>
  <pageMargins left="0.15748031496063" right="0.27559055118110198" top="0.23622047244094499" bottom="0.23622047244094499" header="0.31496062992126" footer="0.31496062992126"/>
  <pageSetup scale="55" orientation="portrait" r:id="rId1"/>
  <headerFooter>
    <oddFooter>&amp;Cpage &amp;P of &amp;N&amp;R&amp;8 2011</oddFooter>
  </headerFooter>
  <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F3AFC4-2763-40AC-83B2-DD02A9EE59D1}">
  <sheetPr>
    <tabColor theme="0" tint="-0.34998626667073579"/>
  </sheetPr>
  <dimension ref="A1:AQ97"/>
  <sheetViews>
    <sheetView showGridLines="0" zoomScaleNormal="100" zoomScaleSheetLayoutView="40" zoomScalePageLayoutView="40" workbookViewId="0">
      <selection activeCell="W15" sqref="W15"/>
    </sheetView>
  </sheetViews>
  <sheetFormatPr baseColWidth="10" defaultColWidth="8.85546875" defaultRowHeight="18.75" x14ac:dyDescent="0.3"/>
  <cols>
    <col min="1" max="1" width="8.85546875" style="198"/>
    <col min="2" max="2" width="8.85546875" style="1" customWidth="1"/>
    <col min="3" max="16" width="8.85546875" style="198" customWidth="1"/>
    <col min="17" max="17" width="8.85546875" style="2" customWidth="1"/>
    <col min="18" max="19" width="8.85546875" style="198" customWidth="1"/>
    <col min="20" max="20" width="8.85546875" style="198"/>
    <col min="21" max="24" width="8.85546875" style="198" customWidth="1"/>
    <col min="25" max="30" width="8.85546875" style="198"/>
    <col min="31" max="31" width="16.42578125" style="198" bestFit="1" customWidth="1"/>
    <col min="32" max="32" width="58.28515625" style="198" bestFit="1" customWidth="1"/>
    <col min="33" max="33" width="16.42578125" style="198" bestFit="1" customWidth="1"/>
    <col min="34" max="35" width="21" style="198" bestFit="1" customWidth="1"/>
    <col min="36" max="36" width="71.5703125" style="198" bestFit="1" customWidth="1"/>
    <col min="37" max="37" width="16.42578125" style="198" bestFit="1" customWidth="1"/>
    <col min="38" max="39" width="8.85546875" style="198"/>
    <col min="40" max="40" width="15.140625" style="198" customWidth="1"/>
    <col min="41" max="16384" width="8.85546875" style="198"/>
  </cols>
  <sheetData>
    <row r="1" spans="1:43" ht="24.75" customHeight="1" thickBot="1" x14ac:dyDescent="0.35">
      <c r="A1" s="352" t="s">
        <v>253</v>
      </c>
      <c r="B1" s="352"/>
      <c r="C1" s="352"/>
      <c r="D1" s="352"/>
      <c r="E1" s="352"/>
      <c r="F1" s="352"/>
      <c r="G1" s="352"/>
      <c r="H1" s="352"/>
      <c r="I1" s="352"/>
      <c r="J1" s="352"/>
      <c r="K1" s="352"/>
      <c r="L1" s="352"/>
      <c r="M1" s="352"/>
      <c r="N1" s="352"/>
      <c r="O1" s="352"/>
      <c r="P1" s="352"/>
      <c r="Q1" s="352"/>
      <c r="R1" s="352"/>
      <c r="S1" s="352"/>
      <c r="T1" s="352"/>
    </row>
    <row r="2" spans="1:43" x14ac:dyDescent="0.3">
      <c r="A2" s="15"/>
      <c r="B2" s="69"/>
      <c r="C2" s="69"/>
      <c r="D2" s="331" t="s">
        <v>30</v>
      </c>
      <c r="E2" s="353"/>
      <c r="F2" s="353"/>
      <c r="G2" s="354"/>
      <c r="H2" s="355"/>
      <c r="I2" s="355"/>
      <c r="J2" s="355"/>
      <c r="K2" s="355"/>
      <c r="L2" s="355"/>
      <c r="M2" s="356"/>
      <c r="N2" s="37"/>
      <c r="O2" s="37"/>
      <c r="P2" s="37"/>
      <c r="AF2" s="56" t="s">
        <v>60</v>
      </c>
      <c r="AG2" s="35" t="s">
        <v>60</v>
      </c>
      <c r="AH2" s="35" t="s">
        <v>60</v>
      </c>
      <c r="AJ2" s="56" t="s">
        <v>60</v>
      </c>
      <c r="AK2" s="56" t="s">
        <v>60</v>
      </c>
    </row>
    <row r="3" spans="1:43" ht="18.75" customHeight="1" x14ac:dyDescent="0.25">
      <c r="A3" s="15"/>
      <c r="B3" s="15"/>
      <c r="C3" s="15"/>
      <c r="D3" s="315" t="s">
        <v>55</v>
      </c>
      <c r="E3" s="336"/>
      <c r="F3" s="336"/>
      <c r="G3" s="357"/>
      <c r="H3" s="358"/>
      <c r="I3" s="358"/>
      <c r="J3" s="358"/>
      <c r="K3" s="358"/>
      <c r="L3" s="358"/>
      <c r="M3" s="359"/>
      <c r="N3" s="37"/>
      <c r="O3" s="37"/>
      <c r="P3" s="37"/>
      <c r="Q3" s="42"/>
      <c r="R3" s="42"/>
      <c r="S3" s="42"/>
      <c r="T3" s="39"/>
      <c r="U3" s="39"/>
      <c r="V3" s="39"/>
      <c r="W3" s="39"/>
      <c r="AF3" s="200" t="s">
        <v>300</v>
      </c>
      <c r="AG3" s="200" t="s">
        <v>244</v>
      </c>
      <c r="AH3" s="198" t="s">
        <v>115</v>
      </c>
      <c r="AJ3" s="203" t="s">
        <v>205</v>
      </c>
      <c r="AK3" s="203" t="s">
        <v>169</v>
      </c>
    </row>
    <row r="4" spans="1:43" ht="18.75" customHeight="1" x14ac:dyDescent="0.25">
      <c r="A4" s="15"/>
      <c r="B4" s="15"/>
      <c r="C4" s="15"/>
      <c r="D4" s="350" t="s">
        <v>87</v>
      </c>
      <c r="E4" s="351"/>
      <c r="F4" s="351"/>
      <c r="G4" s="369" t="s">
        <v>60</v>
      </c>
      <c r="H4" s="370"/>
      <c r="I4" s="370"/>
      <c r="J4" s="370"/>
      <c r="K4" s="370"/>
      <c r="L4" s="370"/>
      <c r="M4" s="371"/>
      <c r="N4" s="37"/>
      <c r="O4" s="37"/>
      <c r="P4" s="37"/>
      <c r="Q4" s="42"/>
      <c r="R4" s="42"/>
      <c r="S4" s="42"/>
      <c r="T4" s="39"/>
      <c r="U4" s="39"/>
      <c r="V4" s="39"/>
      <c r="W4" s="39"/>
      <c r="AF4" s="200" t="s">
        <v>301</v>
      </c>
      <c r="AG4" s="200" t="s">
        <v>244</v>
      </c>
      <c r="AH4" s="199" t="s">
        <v>65</v>
      </c>
      <c r="AJ4" s="203" t="s">
        <v>248</v>
      </c>
      <c r="AK4" s="203" t="s">
        <v>172</v>
      </c>
      <c r="AN4" s="202"/>
      <c r="AO4" s="202"/>
      <c r="AP4" s="76"/>
    </row>
    <row r="5" spans="1:43" ht="18.75" customHeight="1" x14ac:dyDescent="0.25">
      <c r="A5" s="15"/>
      <c r="B5" s="15"/>
      <c r="C5" s="15"/>
      <c r="D5" s="315" t="s">
        <v>85</v>
      </c>
      <c r="E5" s="336"/>
      <c r="F5" s="336"/>
      <c r="G5" s="419" t="str">
        <f>VLOOKUP(G4,$AF$2:$AG$18,2,FALSE)</f>
        <v>_ _ _ _ _ _ _ _ _ _ _</v>
      </c>
      <c r="H5" s="420"/>
      <c r="I5" s="420"/>
      <c r="J5" s="420"/>
      <c r="K5" s="420"/>
      <c r="L5" s="420"/>
      <c r="M5" s="421"/>
      <c r="N5" s="37"/>
      <c r="O5" s="37"/>
      <c r="P5" s="37"/>
      <c r="Q5" s="42"/>
      <c r="R5" s="42"/>
      <c r="S5" s="42"/>
      <c r="T5" s="39"/>
      <c r="U5" s="39"/>
      <c r="V5" s="39"/>
      <c r="W5" s="39"/>
      <c r="AF5" s="200" t="s">
        <v>302</v>
      </c>
      <c r="AG5" s="200" t="s">
        <v>244</v>
      </c>
      <c r="AH5" s="199" t="s">
        <v>89</v>
      </c>
      <c r="AJ5" s="203" t="s">
        <v>291</v>
      </c>
      <c r="AK5" s="203" t="s">
        <v>246</v>
      </c>
      <c r="AN5" s="203"/>
      <c r="AO5" s="203"/>
      <c r="AP5" s="76"/>
    </row>
    <row r="6" spans="1:43" ht="18.75" customHeight="1" x14ac:dyDescent="0.25">
      <c r="A6" s="15"/>
      <c r="B6" s="15"/>
      <c r="C6" s="15"/>
      <c r="D6" s="315" t="s">
        <v>31</v>
      </c>
      <c r="E6" s="336"/>
      <c r="F6" s="336"/>
      <c r="G6" s="369" t="s">
        <v>60</v>
      </c>
      <c r="H6" s="370"/>
      <c r="I6" s="370"/>
      <c r="J6" s="370"/>
      <c r="K6" s="370"/>
      <c r="L6" s="370"/>
      <c r="M6" s="371"/>
      <c r="N6" s="37"/>
      <c r="O6" s="37"/>
      <c r="P6" s="37"/>
      <c r="Q6" s="42"/>
      <c r="R6" s="42"/>
      <c r="S6" s="42"/>
      <c r="T6" s="39"/>
      <c r="U6" s="39"/>
      <c r="V6" s="39"/>
      <c r="W6" s="39"/>
      <c r="AF6" s="200" t="s">
        <v>303</v>
      </c>
      <c r="AG6" s="200" t="s">
        <v>244</v>
      </c>
      <c r="AH6" s="199" t="s">
        <v>104</v>
      </c>
      <c r="AJ6" s="206" t="s">
        <v>292</v>
      </c>
      <c r="AK6" s="206" t="s">
        <v>246</v>
      </c>
      <c r="AN6" s="203"/>
      <c r="AO6" s="203"/>
      <c r="AP6" s="76"/>
    </row>
    <row r="7" spans="1:43" ht="18.75" customHeight="1" x14ac:dyDescent="0.25">
      <c r="A7" s="15"/>
      <c r="B7" s="15"/>
      <c r="C7" s="15"/>
      <c r="D7" s="350" t="s">
        <v>189</v>
      </c>
      <c r="E7" s="351"/>
      <c r="F7" s="418"/>
      <c r="G7" s="369" t="s">
        <v>60</v>
      </c>
      <c r="H7" s="370"/>
      <c r="I7" s="370"/>
      <c r="J7" s="370"/>
      <c r="K7" s="370"/>
      <c r="L7" s="370"/>
      <c r="M7" s="371"/>
      <c r="N7" s="37"/>
      <c r="O7" s="37"/>
      <c r="P7" s="37"/>
      <c r="Q7" s="42"/>
      <c r="R7" s="42"/>
      <c r="S7" s="42"/>
      <c r="T7" s="39"/>
      <c r="U7" s="39"/>
      <c r="V7" s="39"/>
      <c r="W7" s="39"/>
      <c r="AF7" s="200" t="s">
        <v>304</v>
      </c>
      <c r="AG7" s="200" t="s">
        <v>244</v>
      </c>
      <c r="AH7" s="199" t="s">
        <v>90</v>
      </c>
      <c r="AJ7" s="203" t="s">
        <v>293</v>
      </c>
      <c r="AK7" s="203" t="s">
        <v>247</v>
      </c>
      <c r="AN7" s="203"/>
      <c r="AO7" s="203"/>
      <c r="AP7" s="76"/>
    </row>
    <row r="8" spans="1:43" ht="18.75" customHeight="1" x14ac:dyDescent="0.25">
      <c r="A8" s="15"/>
      <c r="B8" s="15"/>
      <c r="C8" s="15"/>
      <c r="D8" s="315" t="s">
        <v>85</v>
      </c>
      <c r="E8" s="336"/>
      <c r="F8" s="410"/>
      <c r="G8" s="369" t="str">
        <f>VLOOKUP(G7,$AJ$2:$AK$8,2,FALSE)</f>
        <v>_ _ _ _ _ _ _ _ _ _ _</v>
      </c>
      <c r="H8" s="370"/>
      <c r="I8" s="370"/>
      <c r="J8" s="370"/>
      <c r="K8" s="370"/>
      <c r="L8" s="370"/>
      <c r="M8" s="371"/>
      <c r="N8" s="37"/>
      <c r="O8" s="37"/>
      <c r="P8" s="37"/>
      <c r="Q8" s="42"/>
      <c r="R8" s="42"/>
      <c r="S8" s="42"/>
      <c r="T8" s="39"/>
      <c r="U8" s="39"/>
      <c r="V8" s="39"/>
      <c r="W8" s="39"/>
      <c r="AF8" s="200" t="s">
        <v>295</v>
      </c>
      <c r="AG8" s="200" t="s">
        <v>242</v>
      </c>
      <c r="AH8" s="199" t="s">
        <v>114</v>
      </c>
      <c r="AJ8" s="206" t="s">
        <v>294</v>
      </c>
      <c r="AK8" s="206" t="s">
        <v>247</v>
      </c>
    </row>
    <row r="9" spans="1:43" ht="18.75" customHeight="1" x14ac:dyDescent="0.25">
      <c r="A9" s="15"/>
      <c r="B9" s="15"/>
      <c r="C9" s="15"/>
      <c r="D9" s="315" t="s">
        <v>31</v>
      </c>
      <c r="E9" s="336"/>
      <c r="F9" s="410"/>
      <c r="G9" s="369" t="s">
        <v>60</v>
      </c>
      <c r="H9" s="370"/>
      <c r="I9" s="370"/>
      <c r="J9" s="370"/>
      <c r="K9" s="370"/>
      <c r="L9" s="370"/>
      <c r="M9" s="371"/>
      <c r="N9" s="37"/>
      <c r="O9" s="37"/>
      <c r="P9" s="37"/>
      <c r="Q9" s="41"/>
      <c r="R9" s="39"/>
      <c r="S9" s="39"/>
      <c r="T9" s="39"/>
      <c r="U9" s="39"/>
      <c r="V9" s="39"/>
      <c r="W9" s="39"/>
      <c r="AF9" s="200" t="s">
        <v>296</v>
      </c>
      <c r="AG9" s="200" t="s">
        <v>242</v>
      </c>
      <c r="AH9" s="199" t="s">
        <v>105</v>
      </c>
      <c r="AJ9" s="165"/>
      <c r="AK9" s="165"/>
    </row>
    <row r="10" spans="1:43" ht="18.75" customHeight="1" thickBot="1" x14ac:dyDescent="0.3">
      <c r="A10" s="15"/>
      <c r="B10" s="15"/>
      <c r="C10" s="15"/>
      <c r="D10" s="291" t="s">
        <v>86</v>
      </c>
      <c r="E10" s="340"/>
      <c r="F10" s="411"/>
      <c r="G10" s="412"/>
      <c r="H10" s="413"/>
      <c r="I10" s="413"/>
      <c r="J10" s="413"/>
      <c r="K10" s="413"/>
      <c r="L10" s="413"/>
      <c r="M10" s="414"/>
      <c r="N10" s="37"/>
      <c r="O10" s="37"/>
      <c r="P10" s="37"/>
      <c r="Q10" s="41"/>
      <c r="R10" s="42"/>
      <c r="S10" s="46"/>
      <c r="T10" s="46"/>
      <c r="U10" s="46"/>
      <c r="V10" s="39"/>
      <c r="W10" s="39"/>
      <c r="AF10" s="200" t="s">
        <v>297</v>
      </c>
      <c r="AG10" s="200" t="s">
        <v>242</v>
      </c>
      <c r="AH10" s="199" t="s">
        <v>91</v>
      </c>
      <c r="AJ10" s="165"/>
      <c r="AK10" s="165"/>
    </row>
    <row r="11" spans="1:43" ht="18.75" customHeight="1" thickBot="1" x14ac:dyDescent="0.3">
      <c r="A11" s="15"/>
      <c r="B11" s="15"/>
      <c r="C11" s="15"/>
      <c r="D11" s="15"/>
      <c r="E11" s="15"/>
      <c r="F11" s="15"/>
      <c r="G11" s="415"/>
      <c r="H11" s="416"/>
      <c r="I11" s="416"/>
      <c r="J11" s="416"/>
      <c r="K11" s="416"/>
      <c r="L11" s="416"/>
      <c r="M11" s="417"/>
      <c r="N11" s="37"/>
      <c r="O11" s="37"/>
      <c r="P11" s="37"/>
      <c r="Q11" s="41"/>
      <c r="R11" s="42"/>
      <c r="S11" s="47"/>
      <c r="T11" s="47"/>
      <c r="U11" s="47"/>
      <c r="V11" s="39"/>
      <c r="W11" s="39"/>
      <c r="AF11" s="200" t="s">
        <v>298</v>
      </c>
      <c r="AG11" s="200" t="s">
        <v>242</v>
      </c>
      <c r="AH11" s="199" t="s">
        <v>106</v>
      </c>
      <c r="AJ11" s="165"/>
      <c r="AK11" s="165"/>
    </row>
    <row r="12" spans="1:43" ht="18.75" customHeight="1" thickBot="1" x14ac:dyDescent="0.35">
      <c r="A12" s="15"/>
      <c r="Q12" s="43"/>
      <c r="R12" s="42"/>
      <c r="S12" s="47"/>
      <c r="T12" s="47"/>
      <c r="U12" s="47"/>
      <c r="V12" s="46"/>
      <c r="W12" s="46"/>
      <c r="AF12" s="200" t="s">
        <v>299</v>
      </c>
      <c r="AG12" s="200" t="s">
        <v>242</v>
      </c>
      <c r="AH12" s="199" t="s">
        <v>107</v>
      </c>
      <c r="AJ12" s="165"/>
      <c r="AK12" s="165"/>
    </row>
    <row r="13" spans="1:43" ht="18.75" customHeight="1" x14ac:dyDescent="0.25">
      <c r="A13" s="15"/>
      <c r="B13" s="331" t="s">
        <v>44</v>
      </c>
      <c r="C13" s="332"/>
      <c r="D13" s="372"/>
      <c r="E13" s="373"/>
      <c r="F13" s="373"/>
      <c r="G13" s="373"/>
      <c r="H13" s="374"/>
      <c r="I13" s="37"/>
      <c r="J13" s="331" t="s">
        <v>54</v>
      </c>
      <c r="K13" s="332"/>
      <c r="L13" s="372"/>
      <c r="M13" s="373"/>
      <c r="N13" s="373"/>
      <c r="O13" s="373"/>
      <c r="P13" s="374"/>
      <c r="Q13" s="41"/>
      <c r="R13" s="42"/>
      <c r="S13" s="46"/>
      <c r="T13" s="46"/>
      <c r="U13" s="46"/>
      <c r="V13" s="47"/>
      <c r="W13" s="47"/>
      <c r="AF13" s="200" t="s">
        <v>153</v>
      </c>
      <c r="AG13" s="200" t="s">
        <v>157</v>
      </c>
      <c r="AH13" s="199" t="s">
        <v>108</v>
      </c>
    </row>
    <row r="14" spans="1:43" ht="18.75" customHeight="1" x14ac:dyDescent="0.25">
      <c r="A14" s="15"/>
      <c r="B14" s="169" t="s">
        <v>43</v>
      </c>
      <c r="C14" s="170"/>
      <c r="D14" s="384"/>
      <c r="E14" s="385"/>
      <c r="F14" s="385"/>
      <c r="G14" s="385"/>
      <c r="H14" s="386"/>
      <c r="I14" s="37"/>
      <c r="J14" s="169" t="s">
        <v>53</v>
      </c>
      <c r="K14" s="170"/>
      <c r="L14" s="384">
        <f>D14</f>
        <v>0</v>
      </c>
      <c r="M14" s="385"/>
      <c r="N14" s="385"/>
      <c r="O14" s="385"/>
      <c r="P14" s="386"/>
      <c r="Q14" s="41"/>
      <c r="R14" s="42"/>
      <c r="S14" s="47"/>
      <c r="T14" s="47"/>
      <c r="U14" s="47"/>
      <c r="V14" s="47"/>
      <c r="W14" s="47"/>
      <c r="AF14" s="200" t="s">
        <v>154</v>
      </c>
      <c r="AG14" s="200" t="s">
        <v>158</v>
      </c>
      <c r="AH14" s="199" t="s">
        <v>109</v>
      </c>
    </row>
    <row r="15" spans="1:43" ht="18.75" customHeight="1" x14ac:dyDescent="0.25">
      <c r="A15" s="15"/>
      <c r="B15" s="173"/>
      <c r="C15" s="174"/>
      <c r="D15" s="387"/>
      <c r="E15" s="388"/>
      <c r="F15" s="388"/>
      <c r="G15" s="388"/>
      <c r="H15" s="389"/>
      <c r="I15" s="38"/>
      <c r="J15" s="173"/>
      <c r="K15" s="174"/>
      <c r="L15" s="387"/>
      <c r="M15" s="388"/>
      <c r="N15" s="388"/>
      <c r="O15" s="388"/>
      <c r="P15" s="389"/>
      <c r="Q15" s="41"/>
      <c r="R15" s="42"/>
      <c r="S15" s="47"/>
      <c r="T15" s="47"/>
      <c r="U15" s="47"/>
      <c r="V15" s="46"/>
      <c r="W15" s="46"/>
      <c r="AF15" s="200" t="s">
        <v>241</v>
      </c>
      <c r="AG15" s="200" t="s">
        <v>243</v>
      </c>
      <c r="AH15" s="199" t="s">
        <v>69</v>
      </c>
      <c r="AN15" s="39"/>
      <c r="AO15" s="39"/>
      <c r="AP15" s="39"/>
      <c r="AQ15" s="39"/>
    </row>
    <row r="16" spans="1:43" ht="18.75" customHeight="1" x14ac:dyDescent="0.25">
      <c r="A16" s="15"/>
      <c r="B16" s="168" t="s">
        <v>45</v>
      </c>
      <c r="C16" s="185"/>
      <c r="D16" s="390"/>
      <c r="E16" s="391"/>
      <c r="F16" s="391"/>
      <c r="G16" s="391"/>
      <c r="H16" s="392"/>
      <c r="I16" s="37"/>
      <c r="J16" s="168" t="s">
        <v>45</v>
      </c>
      <c r="K16" s="185"/>
      <c r="L16" s="390">
        <f>D16</f>
        <v>0</v>
      </c>
      <c r="M16" s="391"/>
      <c r="N16" s="391"/>
      <c r="O16" s="391"/>
      <c r="P16" s="392"/>
      <c r="Q16" s="41"/>
      <c r="R16" s="42"/>
      <c r="S16" s="48"/>
      <c r="T16" s="48"/>
      <c r="U16" s="48"/>
      <c r="V16" s="47"/>
      <c r="W16" s="47"/>
      <c r="AF16" s="200" t="s">
        <v>155</v>
      </c>
      <c r="AG16" s="200" t="s">
        <v>159</v>
      </c>
      <c r="AH16" s="199" t="s">
        <v>71</v>
      </c>
      <c r="AJ16" s="199"/>
      <c r="AK16" s="199"/>
      <c r="AN16" s="208"/>
      <c r="AO16" s="208"/>
      <c r="AP16" s="39"/>
      <c r="AQ16" s="39"/>
    </row>
    <row r="17" spans="1:43" ht="18.75" customHeight="1" x14ac:dyDescent="0.25">
      <c r="A17" s="15"/>
      <c r="B17" s="169" t="s">
        <v>52</v>
      </c>
      <c r="C17" s="170"/>
      <c r="D17" s="384"/>
      <c r="E17" s="385"/>
      <c r="F17" s="385"/>
      <c r="G17" s="385"/>
      <c r="H17" s="386"/>
      <c r="I17" s="37"/>
      <c r="J17" s="169" t="s">
        <v>51</v>
      </c>
      <c r="K17" s="170"/>
      <c r="L17" s="384">
        <f>D17</f>
        <v>0</v>
      </c>
      <c r="M17" s="385"/>
      <c r="N17" s="385"/>
      <c r="O17" s="385"/>
      <c r="P17" s="386"/>
      <c r="Q17" s="41"/>
      <c r="R17" s="42"/>
      <c r="S17" s="46"/>
      <c r="T17" s="46"/>
      <c r="U17" s="46"/>
      <c r="V17" s="47"/>
      <c r="W17" s="47"/>
      <c r="AF17" s="200" t="s">
        <v>156</v>
      </c>
      <c r="AG17" s="200" t="s">
        <v>166</v>
      </c>
      <c r="AH17" s="199" t="s">
        <v>92</v>
      </c>
      <c r="AI17" s="198">
        <v>1</v>
      </c>
      <c r="AN17" s="39"/>
      <c r="AO17" s="39"/>
      <c r="AP17" s="39"/>
      <c r="AQ17" s="39"/>
    </row>
    <row r="18" spans="1:43" ht="18.75" customHeight="1" x14ac:dyDescent="0.25">
      <c r="A18" s="15"/>
      <c r="B18" s="171"/>
      <c r="C18" s="172"/>
      <c r="D18" s="387"/>
      <c r="E18" s="388"/>
      <c r="F18" s="388"/>
      <c r="G18" s="388"/>
      <c r="H18" s="389"/>
      <c r="I18" s="37"/>
      <c r="J18" s="171"/>
      <c r="K18" s="172"/>
      <c r="L18" s="387"/>
      <c r="M18" s="388"/>
      <c r="N18" s="388"/>
      <c r="O18" s="388"/>
      <c r="P18" s="389"/>
      <c r="Q18" s="41"/>
      <c r="R18" s="42"/>
      <c r="S18" s="46"/>
      <c r="T18" s="46"/>
      <c r="U18" s="46"/>
      <c r="V18" s="44"/>
      <c r="W18" s="44"/>
      <c r="AF18" s="201" t="s">
        <v>239</v>
      </c>
      <c r="AG18" s="201" t="s">
        <v>240</v>
      </c>
      <c r="AH18" s="199" t="s">
        <v>93</v>
      </c>
      <c r="AI18" s="198">
        <v>2</v>
      </c>
      <c r="AN18" s="39"/>
      <c r="AO18" s="39"/>
      <c r="AP18" s="39"/>
      <c r="AQ18" s="39"/>
    </row>
    <row r="19" spans="1:43" ht="18.75" customHeight="1" x14ac:dyDescent="0.25">
      <c r="A19" s="15"/>
      <c r="B19" s="171"/>
      <c r="C19" s="172"/>
      <c r="D19" s="304" t="s">
        <v>48</v>
      </c>
      <c r="E19" s="305"/>
      <c r="F19" s="20" t="s">
        <v>49</v>
      </c>
      <c r="G19" s="304" t="s">
        <v>50</v>
      </c>
      <c r="H19" s="306"/>
      <c r="I19" s="37"/>
      <c r="J19" s="171"/>
      <c r="K19" s="172"/>
      <c r="L19" s="304" t="s">
        <v>48</v>
      </c>
      <c r="M19" s="305"/>
      <c r="N19" s="20" t="s">
        <v>49</v>
      </c>
      <c r="O19" s="304" t="s">
        <v>50</v>
      </c>
      <c r="P19" s="306"/>
      <c r="Q19" s="19"/>
      <c r="R19" s="12"/>
      <c r="V19" s="45"/>
      <c r="W19" s="45"/>
      <c r="AF19" s="56" t="s">
        <v>60</v>
      </c>
      <c r="AG19" s="35" t="s">
        <v>60</v>
      </c>
      <c r="AH19" s="199" t="s">
        <v>110</v>
      </c>
      <c r="AI19" s="198">
        <v>3</v>
      </c>
      <c r="AN19" s="39"/>
      <c r="AO19" s="39"/>
      <c r="AP19" s="39"/>
      <c r="AQ19" s="39"/>
    </row>
    <row r="20" spans="1:43" ht="18.75" customHeight="1" thickBot="1" x14ac:dyDescent="0.3">
      <c r="A20" s="15"/>
      <c r="B20" s="173"/>
      <c r="C20" s="174"/>
      <c r="D20" s="390"/>
      <c r="E20" s="394"/>
      <c r="F20" s="21"/>
      <c r="G20" s="395"/>
      <c r="H20" s="396"/>
      <c r="I20" s="37"/>
      <c r="J20" s="187"/>
      <c r="K20" s="188"/>
      <c r="L20" s="397">
        <f>D20</f>
        <v>0</v>
      </c>
      <c r="M20" s="398"/>
      <c r="N20" s="78">
        <f>F20</f>
        <v>0</v>
      </c>
      <c r="O20" s="399">
        <f>G20</f>
        <v>0</v>
      </c>
      <c r="P20" s="400"/>
      <c r="Q20" s="19"/>
      <c r="R20" s="12"/>
      <c r="V20" s="46"/>
      <c r="W20" s="46"/>
      <c r="AF20" s="163" t="s">
        <v>198</v>
      </c>
      <c r="AG20" s="164" t="s">
        <v>203</v>
      </c>
      <c r="AH20" s="199" t="s">
        <v>94</v>
      </c>
      <c r="AI20" s="198" t="s">
        <v>126</v>
      </c>
      <c r="AJ20" s="199"/>
      <c r="AK20" s="199"/>
      <c r="AN20" s="39"/>
      <c r="AO20" s="39"/>
      <c r="AP20" s="39"/>
      <c r="AQ20" s="39"/>
    </row>
    <row r="21" spans="1:43" ht="18.75" customHeight="1" thickBot="1" x14ac:dyDescent="0.35">
      <c r="B21" s="175" t="s">
        <v>47</v>
      </c>
      <c r="C21" s="190"/>
      <c r="D21" s="401"/>
      <c r="E21" s="402"/>
      <c r="F21" s="402"/>
      <c r="G21" s="402"/>
      <c r="H21" s="403"/>
      <c r="I21" s="37"/>
      <c r="J21" s="187" t="s">
        <v>46</v>
      </c>
      <c r="K21" s="188"/>
      <c r="L21" s="432">
        <f>D21</f>
        <v>0</v>
      </c>
      <c r="M21" s="433"/>
      <c r="N21" s="433"/>
      <c r="O21" s="433"/>
      <c r="P21" s="434"/>
      <c r="R21" s="51"/>
      <c r="S21" s="51"/>
      <c r="T21" s="15"/>
      <c r="U21" s="15"/>
      <c r="Y21" s="15"/>
      <c r="Z21" s="15"/>
      <c r="AF21" s="163" t="s">
        <v>199</v>
      </c>
      <c r="AG21" s="164" t="s">
        <v>202</v>
      </c>
      <c r="AH21" s="199" t="s">
        <v>95</v>
      </c>
      <c r="AI21" s="198" t="s">
        <v>128</v>
      </c>
      <c r="AJ21" s="199"/>
      <c r="AK21" s="199"/>
      <c r="AN21" s="208"/>
      <c r="AO21" s="208"/>
      <c r="AP21" s="39"/>
      <c r="AQ21" s="39"/>
    </row>
    <row r="22" spans="1:43" ht="18.75" customHeight="1" x14ac:dyDescent="0.25">
      <c r="N22" s="49"/>
      <c r="P22" s="15"/>
      <c r="Q22" s="13" t="s">
        <v>32</v>
      </c>
      <c r="R22" s="51"/>
      <c r="S22" s="52"/>
      <c r="T22" s="15"/>
      <c r="Y22" s="15"/>
      <c r="Z22" s="15"/>
      <c r="AF22" s="163" t="s">
        <v>200</v>
      </c>
      <c r="AH22" s="199" t="s">
        <v>96</v>
      </c>
      <c r="AI22" s="198" t="s">
        <v>118</v>
      </c>
      <c r="AJ22" s="199"/>
      <c r="AK22" s="199"/>
      <c r="AN22" s="208"/>
      <c r="AO22" s="208"/>
      <c r="AP22" s="39"/>
      <c r="AQ22" s="39"/>
    </row>
    <row r="23" spans="1:43" ht="18.75" customHeight="1" x14ac:dyDescent="0.35">
      <c r="A23" s="3"/>
      <c r="B23" s="50"/>
      <c r="C23" s="50"/>
      <c r="D23" s="50"/>
      <c r="E23" s="50"/>
      <c r="F23" s="50"/>
      <c r="G23" s="50"/>
      <c r="H23" s="50"/>
      <c r="I23" s="50"/>
      <c r="J23" s="50"/>
      <c r="K23" s="50"/>
      <c r="L23" s="50"/>
      <c r="M23" s="50"/>
      <c r="N23" s="50"/>
      <c r="P23" s="15"/>
      <c r="Q23" s="14" t="s">
        <v>33</v>
      </c>
      <c r="R23" s="52"/>
      <c r="S23" s="52"/>
      <c r="T23" s="15"/>
      <c r="U23" s="3"/>
      <c r="V23" s="15"/>
      <c r="W23" s="15"/>
      <c r="X23" s="15"/>
      <c r="Y23" s="15"/>
      <c r="Z23" s="15"/>
      <c r="AF23" s="163" t="s">
        <v>201</v>
      </c>
      <c r="AH23" s="199" t="s">
        <v>111</v>
      </c>
      <c r="AJ23" s="199"/>
      <c r="AK23" s="199"/>
      <c r="AN23" s="208"/>
      <c r="AO23" s="208"/>
      <c r="AP23" s="39"/>
      <c r="AQ23" s="39"/>
    </row>
    <row r="24" spans="1:43" ht="18.75" customHeight="1" x14ac:dyDescent="0.45">
      <c r="A24" s="3"/>
      <c r="B24" s="50"/>
      <c r="C24" s="50"/>
      <c r="D24" s="50"/>
      <c r="E24" s="50"/>
      <c r="F24" s="50"/>
      <c r="G24" s="50"/>
      <c r="H24" s="50"/>
      <c r="I24" s="50"/>
      <c r="J24" s="50"/>
      <c r="K24" s="50"/>
      <c r="L24" s="50"/>
      <c r="M24" s="50"/>
      <c r="N24" s="50"/>
      <c r="P24" s="6"/>
      <c r="Q24" s="85" t="s">
        <v>193</v>
      </c>
      <c r="R24" s="86"/>
      <c r="S24" s="86"/>
      <c r="T24" s="159"/>
      <c r="U24" s="6"/>
      <c r="Y24" s="15"/>
      <c r="Z24" s="15"/>
      <c r="AH24" s="199" t="s">
        <v>97</v>
      </c>
      <c r="AJ24" s="199"/>
      <c r="AK24" s="199"/>
      <c r="AN24" s="208"/>
      <c r="AO24" s="208"/>
      <c r="AP24" s="39"/>
      <c r="AQ24" s="39"/>
    </row>
    <row r="25" spans="1:43" s="3" customFormat="1" ht="18.75" customHeight="1" x14ac:dyDescent="0.45">
      <c r="A25" s="54" t="s">
        <v>0</v>
      </c>
      <c r="B25" s="302" t="s">
        <v>1</v>
      </c>
      <c r="C25" s="302"/>
      <c r="D25" s="54" t="s">
        <v>2</v>
      </c>
      <c r="E25" s="54" t="s">
        <v>3</v>
      </c>
      <c r="F25" s="6"/>
      <c r="G25" s="80" t="s">
        <v>0</v>
      </c>
      <c r="H25" s="302" t="s">
        <v>1</v>
      </c>
      <c r="I25" s="302"/>
      <c r="J25" s="54" t="s">
        <v>2</v>
      </c>
      <c r="K25" s="54" t="s">
        <v>3</v>
      </c>
      <c r="L25" s="6"/>
      <c r="M25" s="303" t="s">
        <v>2</v>
      </c>
      <c r="N25" s="303"/>
      <c r="O25" s="189" t="s">
        <v>3</v>
      </c>
      <c r="P25" s="6"/>
      <c r="Q25" s="93"/>
      <c r="R25" s="94"/>
      <c r="S25" s="95"/>
      <c r="T25" s="96"/>
      <c r="U25" s="14" t="s">
        <v>124</v>
      </c>
      <c r="X25" s="111"/>
      <c r="Y25" s="92"/>
      <c r="Z25" s="92"/>
      <c r="AA25" s="198"/>
      <c r="AH25" s="199" t="s">
        <v>98</v>
      </c>
      <c r="AI25" s="198"/>
      <c r="AJ25" s="199"/>
      <c r="AK25" s="199"/>
      <c r="AN25" s="209"/>
      <c r="AO25" s="208"/>
      <c r="AP25" s="4"/>
      <c r="AQ25" s="4"/>
    </row>
    <row r="26" spans="1:43" s="6" customFormat="1" ht="18.75" customHeight="1" x14ac:dyDescent="0.45">
      <c r="A26" s="192">
        <v>0</v>
      </c>
      <c r="B26" s="404"/>
      <c r="C26" s="405"/>
      <c r="D26" s="82"/>
      <c r="E26" s="191" t="str">
        <f t="shared" ref="E26:E80" si="0">IF(D26&lt;&gt;"",1,"")</f>
        <v/>
      </c>
      <c r="G26" s="192">
        <v>54</v>
      </c>
      <c r="H26" s="404"/>
      <c r="I26" s="405"/>
      <c r="J26" s="82"/>
      <c r="K26" s="191" t="str">
        <f t="shared" ref="K26:K80" si="1">IF(J26&lt;&gt;"",1,"")</f>
        <v/>
      </c>
      <c r="M26" s="281" t="s">
        <v>177</v>
      </c>
      <c r="N26" s="282"/>
      <c r="O26" s="133">
        <f>SUMIFS($E$26:$E$80,$D$26:$D$80,M26)+SUMIFS($K$26:$K$80,$J$26:$J$80,M26)</f>
        <v>0</v>
      </c>
      <c r="Q26" s="93"/>
      <c r="R26" s="422"/>
      <c r="S26" s="422"/>
      <c r="T26" s="422"/>
      <c r="U26" s="90">
        <v>2</v>
      </c>
      <c r="X26" s="16"/>
      <c r="Y26" s="92"/>
      <c r="Z26" s="92"/>
      <c r="AA26" s="92"/>
      <c r="AH26" s="199" t="s">
        <v>112</v>
      </c>
      <c r="AI26" s="198"/>
      <c r="AJ26" s="199"/>
      <c r="AK26" s="199"/>
      <c r="AN26" s="209"/>
      <c r="AO26" s="208"/>
      <c r="AP26" s="128"/>
      <c r="AQ26" s="128"/>
    </row>
    <row r="27" spans="1:43" s="6" customFormat="1" ht="18.75" customHeight="1" x14ac:dyDescent="0.45">
      <c r="A27" s="192" t="s">
        <v>117</v>
      </c>
      <c r="B27" s="404"/>
      <c r="C27" s="405"/>
      <c r="D27" s="82"/>
      <c r="E27" s="191" t="str">
        <f t="shared" si="0"/>
        <v/>
      </c>
      <c r="G27" s="192">
        <v>55</v>
      </c>
      <c r="H27" s="404"/>
      <c r="I27" s="405"/>
      <c r="J27" s="82"/>
      <c r="K27" s="191" t="str">
        <f t="shared" si="1"/>
        <v/>
      </c>
      <c r="M27" s="281" t="s">
        <v>178</v>
      </c>
      <c r="N27" s="282"/>
      <c r="O27" s="133">
        <f t="shared" ref="O27:O43" si="2">SUMIFS($E$26:$E$80,$D$26:$D$80,M27)+SUMIFS($K$26:$K$80,$J$26:$J$80,M27)</f>
        <v>0</v>
      </c>
      <c r="P27" s="7"/>
      <c r="Q27" s="93"/>
      <c r="R27" s="422"/>
      <c r="S27" s="422"/>
      <c r="T27" s="422"/>
      <c r="U27" s="90">
        <v>2</v>
      </c>
      <c r="V27" s="14" t="s">
        <v>125</v>
      </c>
      <c r="W27" s="89"/>
      <c r="X27" s="16"/>
      <c r="Y27" s="92"/>
      <c r="Z27" s="16"/>
      <c r="AA27" s="16"/>
      <c r="AF27" s="199"/>
      <c r="AG27" s="199"/>
      <c r="AH27" s="199" t="s">
        <v>99</v>
      </c>
      <c r="AI27" s="198"/>
      <c r="AJ27" s="199"/>
      <c r="AK27" s="199"/>
      <c r="AN27" s="208"/>
      <c r="AO27" s="208"/>
      <c r="AP27" s="128"/>
      <c r="AQ27" s="128"/>
    </row>
    <row r="28" spans="1:43" s="6" customFormat="1" ht="15" customHeight="1" x14ac:dyDescent="0.45">
      <c r="A28" s="192">
        <v>1</v>
      </c>
      <c r="B28" s="404"/>
      <c r="C28" s="405"/>
      <c r="D28" s="82"/>
      <c r="E28" s="191" t="str">
        <f t="shared" si="0"/>
        <v/>
      </c>
      <c r="F28" s="7"/>
      <c r="G28" s="192">
        <v>56</v>
      </c>
      <c r="H28" s="404"/>
      <c r="I28" s="405"/>
      <c r="J28" s="82"/>
      <c r="K28" s="191" t="str">
        <f t="shared" si="1"/>
        <v/>
      </c>
      <c r="L28" s="7"/>
      <c r="M28" s="281" t="s">
        <v>179</v>
      </c>
      <c r="N28" s="282"/>
      <c r="O28" s="133">
        <f t="shared" si="2"/>
        <v>0</v>
      </c>
      <c r="P28" s="7"/>
      <c r="Q28" s="93"/>
      <c r="R28" s="119"/>
      <c r="S28" s="119"/>
      <c r="T28" s="119"/>
      <c r="U28" s="90">
        <v>1</v>
      </c>
      <c r="V28" s="14">
        <f>IF(U26,1,0)</f>
        <v>1</v>
      </c>
      <c r="W28" s="89"/>
      <c r="X28" s="16"/>
      <c r="Y28" s="92"/>
      <c r="Z28" s="16"/>
      <c r="AA28" s="16"/>
      <c r="AB28" s="16"/>
      <c r="AC28" s="16"/>
      <c r="AD28" s="16"/>
      <c r="AF28" s="199"/>
      <c r="AG28" s="199"/>
      <c r="AH28" s="199" t="s">
        <v>100</v>
      </c>
      <c r="AI28" s="198"/>
      <c r="AJ28" s="199"/>
      <c r="AK28" s="199"/>
      <c r="AN28" s="128"/>
      <c r="AO28" s="128"/>
      <c r="AP28" s="128"/>
      <c r="AQ28" s="128"/>
    </row>
    <row r="29" spans="1:43" s="6" customFormat="1" ht="15" customHeight="1" x14ac:dyDescent="0.45">
      <c r="A29" s="192">
        <v>2</v>
      </c>
      <c r="B29" s="404"/>
      <c r="C29" s="405"/>
      <c r="D29" s="82"/>
      <c r="E29" s="191" t="str">
        <f t="shared" si="0"/>
        <v/>
      </c>
      <c r="F29" s="7"/>
      <c r="G29" s="192">
        <v>57</v>
      </c>
      <c r="H29" s="404"/>
      <c r="I29" s="405"/>
      <c r="J29" s="82"/>
      <c r="K29" s="191" t="str">
        <f t="shared" si="1"/>
        <v/>
      </c>
      <c r="L29" s="7"/>
      <c r="M29" s="281" t="s">
        <v>4</v>
      </c>
      <c r="N29" s="282"/>
      <c r="O29" s="133">
        <f t="shared" si="2"/>
        <v>0</v>
      </c>
      <c r="P29" s="425" t="str">
        <f>IF(U28=AI19,AI21,AI22)</f>
        <v xml:space="preserve"> </v>
      </c>
      <c r="Q29" s="443"/>
      <c r="R29" s="443"/>
      <c r="S29" s="443"/>
      <c r="T29" s="443"/>
      <c r="U29" s="90"/>
      <c r="V29" s="14">
        <f>IF(U27,1,0)</f>
        <v>1</v>
      </c>
      <c r="W29" s="89"/>
      <c r="X29" s="17"/>
      <c r="Y29" s="92"/>
      <c r="Z29" s="17"/>
      <c r="AA29" s="17"/>
      <c r="AB29" s="16"/>
      <c r="AC29" s="16"/>
      <c r="AD29" s="16"/>
      <c r="AF29" s="199"/>
      <c r="AG29" s="199"/>
      <c r="AH29" s="199" t="s">
        <v>113</v>
      </c>
      <c r="AI29" s="198"/>
      <c r="AJ29" s="199"/>
      <c r="AK29" s="199"/>
    </row>
    <row r="30" spans="1:43" s="7" customFormat="1" ht="15" customHeight="1" x14ac:dyDescent="0.45">
      <c r="A30" s="192">
        <v>3</v>
      </c>
      <c r="B30" s="404"/>
      <c r="C30" s="405"/>
      <c r="D30" s="82"/>
      <c r="E30" s="191" t="str">
        <f t="shared" si="0"/>
        <v/>
      </c>
      <c r="G30" s="192">
        <v>58</v>
      </c>
      <c r="H30" s="404"/>
      <c r="I30" s="405"/>
      <c r="J30" s="82"/>
      <c r="K30" s="191" t="str">
        <f t="shared" si="1"/>
        <v/>
      </c>
      <c r="M30" s="281" t="s">
        <v>16</v>
      </c>
      <c r="N30" s="282"/>
      <c r="O30" s="133">
        <f t="shared" si="2"/>
        <v>0</v>
      </c>
      <c r="P30" s="425"/>
      <c r="Q30" s="443"/>
      <c r="R30" s="443"/>
      <c r="S30" s="443"/>
      <c r="T30" s="443"/>
      <c r="U30" s="17"/>
      <c r="V30" s="14">
        <f>IF(U28,1,0)</f>
        <v>1</v>
      </c>
      <c r="W30" s="89"/>
      <c r="X30" s="17"/>
      <c r="Y30" s="92"/>
      <c r="Z30" s="17"/>
      <c r="AA30" s="17"/>
      <c r="AB30" s="17"/>
      <c r="AC30" s="17"/>
      <c r="AD30" s="17"/>
      <c r="AF30" s="199"/>
      <c r="AG30" s="199"/>
      <c r="AH30" s="199" t="s">
        <v>76</v>
      </c>
      <c r="AI30" s="198"/>
      <c r="AJ30" s="199"/>
      <c r="AK30" s="199"/>
    </row>
    <row r="31" spans="1:43" s="7" customFormat="1" ht="15" customHeight="1" x14ac:dyDescent="0.45">
      <c r="A31" s="192">
        <v>4</v>
      </c>
      <c r="B31" s="404"/>
      <c r="C31" s="405"/>
      <c r="D31" s="82"/>
      <c r="E31" s="191" t="str">
        <f t="shared" si="0"/>
        <v/>
      </c>
      <c r="G31" s="192">
        <v>59</v>
      </c>
      <c r="H31" s="404"/>
      <c r="I31" s="405"/>
      <c r="J31" s="82"/>
      <c r="K31" s="191" t="str">
        <f t="shared" si="1"/>
        <v/>
      </c>
      <c r="M31" s="281" t="s">
        <v>17</v>
      </c>
      <c r="N31" s="282"/>
      <c r="O31" s="133">
        <f t="shared" si="2"/>
        <v>0</v>
      </c>
      <c r="P31" s="121"/>
      <c r="Q31" s="120"/>
      <c r="R31" s="120"/>
      <c r="S31" s="120"/>
      <c r="T31" s="120"/>
      <c r="U31" s="17"/>
      <c r="V31" s="92"/>
      <c r="W31" s="17"/>
      <c r="X31" s="17"/>
      <c r="Y31" s="92"/>
      <c r="Z31" s="17"/>
      <c r="AA31" s="17"/>
      <c r="AB31" s="17"/>
      <c r="AC31" s="17"/>
      <c r="AD31" s="17"/>
      <c r="AF31" s="199"/>
      <c r="AG31" s="199"/>
      <c r="AH31" s="199" t="s">
        <v>101</v>
      </c>
      <c r="AI31" s="198"/>
      <c r="AJ31" s="199"/>
      <c r="AK31" s="199"/>
    </row>
    <row r="32" spans="1:43" s="7" customFormat="1" ht="15" customHeight="1" x14ac:dyDescent="0.45">
      <c r="A32" s="192">
        <v>5</v>
      </c>
      <c r="B32" s="404"/>
      <c r="C32" s="405"/>
      <c r="D32" s="82"/>
      <c r="E32" s="191" t="str">
        <f t="shared" si="0"/>
        <v/>
      </c>
      <c r="G32" s="192">
        <v>60</v>
      </c>
      <c r="H32" s="404"/>
      <c r="I32" s="405"/>
      <c r="J32" s="82"/>
      <c r="K32" s="191" t="str">
        <f t="shared" si="1"/>
        <v/>
      </c>
      <c r="M32" s="281" t="s">
        <v>5</v>
      </c>
      <c r="N32" s="282"/>
      <c r="O32" s="133">
        <f t="shared" si="2"/>
        <v>0</v>
      </c>
      <c r="P32" s="427" t="str">
        <f>IF(U28=$AI$17,AI20,AI22)</f>
        <v>Please fill out below quantities</v>
      </c>
      <c r="Q32" s="428"/>
      <c r="R32" s="428"/>
      <c r="S32" s="428"/>
      <c r="T32" s="120"/>
      <c r="U32" s="17"/>
      <c r="V32" s="17"/>
      <c r="W32" s="17"/>
      <c r="X32" s="17"/>
      <c r="Y32" s="92"/>
      <c r="Z32" s="17"/>
      <c r="AA32" s="17"/>
      <c r="AB32" s="17"/>
      <c r="AC32" s="17"/>
      <c r="AD32" s="17"/>
      <c r="AE32" s="17"/>
      <c r="AF32" s="199"/>
      <c r="AG32" s="199"/>
      <c r="AH32" s="199" t="s">
        <v>102</v>
      </c>
      <c r="AI32" s="198"/>
      <c r="AJ32" s="199"/>
      <c r="AK32" s="199"/>
    </row>
    <row r="33" spans="1:37" s="7" customFormat="1" ht="15" customHeight="1" x14ac:dyDescent="0.45">
      <c r="A33" s="192">
        <v>6</v>
      </c>
      <c r="B33" s="404"/>
      <c r="C33" s="405"/>
      <c r="D33" s="82"/>
      <c r="E33" s="191" t="str">
        <f t="shared" si="0"/>
        <v/>
      </c>
      <c r="G33" s="192">
        <v>61</v>
      </c>
      <c r="H33" s="404"/>
      <c r="I33" s="405"/>
      <c r="J33" s="82"/>
      <c r="K33" s="191" t="str">
        <f t="shared" si="1"/>
        <v/>
      </c>
      <c r="M33" s="281" t="s">
        <v>18</v>
      </c>
      <c r="N33" s="282"/>
      <c r="O33" s="133">
        <f t="shared" si="2"/>
        <v>0</v>
      </c>
      <c r="P33" s="121"/>
      <c r="Q33" s="120"/>
      <c r="R33" s="120"/>
      <c r="S33" s="120"/>
      <c r="T33" s="120"/>
      <c r="U33" s="17"/>
      <c r="V33" s="17"/>
      <c r="W33" s="17"/>
      <c r="X33" s="17"/>
      <c r="Y33" s="92"/>
      <c r="Z33" s="17"/>
      <c r="AA33" s="17"/>
      <c r="AB33" s="17"/>
      <c r="AC33" s="17"/>
      <c r="AD33" s="17"/>
      <c r="AE33" s="17"/>
      <c r="AF33" s="199"/>
      <c r="AG33" s="199"/>
      <c r="AH33" s="199" t="s">
        <v>82</v>
      </c>
      <c r="AI33" s="17"/>
      <c r="AJ33" s="199"/>
      <c r="AK33" s="199"/>
    </row>
    <row r="34" spans="1:37" s="7" customFormat="1" ht="15" customHeight="1" x14ac:dyDescent="0.45">
      <c r="A34" s="192">
        <v>7</v>
      </c>
      <c r="B34" s="404"/>
      <c r="C34" s="405"/>
      <c r="D34" s="82"/>
      <c r="E34" s="191" t="str">
        <f t="shared" si="0"/>
        <v/>
      </c>
      <c r="G34" s="192">
        <v>62</v>
      </c>
      <c r="H34" s="404"/>
      <c r="I34" s="405"/>
      <c r="J34" s="82"/>
      <c r="K34" s="191" t="str">
        <f t="shared" si="1"/>
        <v/>
      </c>
      <c r="M34" s="281" t="s">
        <v>19</v>
      </c>
      <c r="N34" s="282"/>
      <c r="O34" s="133">
        <f t="shared" si="2"/>
        <v>0</v>
      </c>
      <c r="P34" s="121"/>
      <c r="Q34" s="429" t="s">
        <v>194</v>
      </c>
      <c r="R34" s="429"/>
      <c r="S34" s="429"/>
      <c r="T34" s="120"/>
      <c r="U34" s="17"/>
      <c r="V34" s="17"/>
      <c r="W34" s="17"/>
      <c r="X34" s="17"/>
      <c r="Y34" s="17"/>
      <c r="Z34" s="17"/>
      <c r="AA34" s="17"/>
      <c r="AB34" s="17"/>
      <c r="AC34" s="17"/>
      <c r="AD34" s="17"/>
      <c r="AE34" s="17"/>
      <c r="AF34" s="199"/>
      <c r="AG34" s="199"/>
      <c r="AH34" s="199" t="s">
        <v>103</v>
      </c>
      <c r="AI34" s="17"/>
      <c r="AJ34" s="199"/>
      <c r="AK34" s="199"/>
    </row>
    <row r="35" spans="1:37" s="7" customFormat="1" ht="15" customHeight="1" x14ac:dyDescent="0.45">
      <c r="A35" s="192">
        <v>8</v>
      </c>
      <c r="B35" s="404"/>
      <c r="C35" s="405"/>
      <c r="D35" s="82"/>
      <c r="E35" s="191" t="str">
        <f t="shared" si="0"/>
        <v/>
      </c>
      <c r="G35" s="192">
        <v>63</v>
      </c>
      <c r="H35" s="404"/>
      <c r="I35" s="405"/>
      <c r="J35" s="82"/>
      <c r="K35" s="191" t="str">
        <f t="shared" si="1"/>
        <v/>
      </c>
      <c r="M35" s="281" t="s">
        <v>6</v>
      </c>
      <c r="N35" s="282"/>
      <c r="O35" s="133">
        <f t="shared" si="2"/>
        <v>0</v>
      </c>
      <c r="P35" s="121"/>
      <c r="Q35" s="430" t="s">
        <v>2</v>
      </c>
      <c r="R35" s="431"/>
      <c r="S35" s="105" t="s">
        <v>3</v>
      </c>
      <c r="T35" s="120"/>
      <c r="V35" s="17"/>
      <c r="W35" s="17"/>
      <c r="X35" s="17"/>
      <c r="Y35" s="17"/>
      <c r="Z35" s="17"/>
      <c r="AA35" s="17"/>
      <c r="AB35" s="17"/>
      <c r="AC35" s="17"/>
      <c r="AD35" s="17"/>
      <c r="AE35" s="17"/>
      <c r="AF35" s="17"/>
      <c r="AG35" s="17"/>
      <c r="AH35" s="199"/>
      <c r="AI35" s="17"/>
      <c r="AJ35" s="199"/>
      <c r="AK35" s="199"/>
    </row>
    <row r="36" spans="1:37" s="7" customFormat="1" ht="15" customHeight="1" x14ac:dyDescent="0.45">
      <c r="A36" s="192">
        <v>9</v>
      </c>
      <c r="B36" s="404"/>
      <c r="C36" s="405"/>
      <c r="D36" s="82"/>
      <c r="E36" s="191" t="str">
        <f t="shared" si="0"/>
        <v/>
      </c>
      <c r="G36" s="192">
        <v>64</v>
      </c>
      <c r="H36" s="404"/>
      <c r="I36" s="405"/>
      <c r="J36" s="82"/>
      <c r="K36" s="191" t="str">
        <f t="shared" si="1"/>
        <v/>
      </c>
      <c r="M36" s="281" t="s">
        <v>20</v>
      </c>
      <c r="N36" s="282"/>
      <c r="O36" s="133">
        <f t="shared" si="2"/>
        <v>0</v>
      </c>
      <c r="Q36" s="271" t="s">
        <v>177</v>
      </c>
      <c r="R36" s="272"/>
      <c r="S36" s="79"/>
      <c r="T36" s="97"/>
      <c r="V36" s="17"/>
      <c r="W36" s="17"/>
      <c r="X36" s="17"/>
      <c r="Y36" s="17"/>
      <c r="Z36" s="17"/>
      <c r="AA36" s="17"/>
      <c r="AB36" s="17"/>
      <c r="AC36" s="17"/>
      <c r="AD36" s="17"/>
      <c r="AE36" s="17"/>
      <c r="AF36" s="17"/>
      <c r="AG36" s="17"/>
      <c r="AH36" s="199"/>
      <c r="AI36" s="17"/>
      <c r="AJ36" s="17"/>
    </row>
    <row r="37" spans="1:37" s="7" customFormat="1" ht="15" customHeight="1" x14ac:dyDescent="0.45">
      <c r="A37" s="192">
        <v>10</v>
      </c>
      <c r="B37" s="404"/>
      <c r="C37" s="405"/>
      <c r="D37" s="82"/>
      <c r="E37" s="191" t="str">
        <f t="shared" si="0"/>
        <v/>
      </c>
      <c r="G37" s="192">
        <v>65</v>
      </c>
      <c r="H37" s="404"/>
      <c r="I37" s="405"/>
      <c r="J37" s="82"/>
      <c r="K37" s="191" t="str">
        <f t="shared" si="1"/>
        <v/>
      </c>
      <c r="M37" s="281" t="s">
        <v>21</v>
      </c>
      <c r="N37" s="282"/>
      <c r="O37" s="133">
        <f t="shared" si="2"/>
        <v>0</v>
      </c>
      <c r="Q37" s="271" t="s">
        <v>180</v>
      </c>
      <c r="R37" s="272"/>
      <c r="S37" s="79"/>
      <c r="Z37" s="17"/>
      <c r="AA37" s="17"/>
      <c r="AB37" s="17"/>
      <c r="AC37" s="17"/>
      <c r="AD37" s="17"/>
      <c r="AE37" s="17"/>
      <c r="AF37" s="17"/>
      <c r="AG37" s="17"/>
      <c r="AH37" s="199"/>
      <c r="AI37" s="17"/>
      <c r="AJ37" s="17"/>
    </row>
    <row r="38" spans="1:37" s="7" customFormat="1" ht="15" customHeight="1" x14ac:dyDescent="0.45">
      <c r="A38" s="192">
        <v>11</v>
      </c>
      <c r="B38" s="404"/>
      <c r="C38" s="405"/>
      <c r="D38" s="82"/>
      <c r="E38" s="191" t="str">
        <f t="shared" si="0"/>
        <v/>
      </c>
      <c r="F38" s="6"/>
      <c r="G38" s="192">
        <v>66</v>
      </c>
      <c r="H38" s="404"/>
      <c r="I38" s="405"/>
      <c r="J38" s="82"/>
      <c r="K38" s="191" t="str">
        <f t="shared" si="1"/>
        <v/>
      </c>
      <c r="L38" s="6"/>
      <c r="M38" s="281" t="s">
        <v>7</v>
      </c>
      <c r="N38" s="282"/>
      <c r="O38" s="133">
        <f t="shared" si="2"/>
        <v>0</v>
      </c>
      <c r="P38" s="6"/>
      <c r="Q38" s="271" t="s">
        <v>178</v>
      </c>
      <c r="R38" s="272"/>
      <c r="S38" s="79"/>
      <c r="U38" s="6"/>
      <c r="Z38" s="17"/>
      <c r="AA38" s="17"/>
      <c r="AB38" s="17"/>
      <c r="AC38" s="17"/>
      <c r="AD38" s="17"/>
      <c r="AE38" s="17"/>
      <c r="AF38" s="17"/>
      <c r="AG38" s="17"/>
      <c r="AH38" s="199"/>
      <c r="AI38" s="17"/>
      <c r="AJ38" s="17"/>
    </row>
    <row r="39" spans="1:37" s="7" customFormat="1" ht="15" customHeight="1" x14ac:dyDescent="0.45">
      <c r="A39" s="192">
        <v>12</v>
      </c>
      <c r="B39" s="404"/>
      <c r="C39" s="405"/>
      <c r="D39" s="82"/>
      <c r="E39" s="191" t="str">
        <f t="shared" si="0"/>
        <v/>
      </c>
      <c r="F39" s="6"/>
      <c r="G39" s="192">
        <v>67</v>
      </c>
      <c r="H39" s="404"/>
      <c r="I39" s="405"/>
      <c r="J39" s="82"/>
      <c r="K39" s="191" t="str">
        <f t="shared" si="1"/>
        <v/>
      </c>
      <c r="L39" s="6"/>
      <c r="M39" s="281" t="s">
        <v>22</v>
      </c>
      <c r="N39" s="282"/>
      <c r="O39" s="133">
        <f t="shared" si="2"/>
        <v>0</v>
      </c>
      <c r="P39" s="6"/>
      <c r="Q39" s="271" t="s">
        <v>179</v>
      </c>
      <c r="R39" s="272"/>
      <c r="S39" s="79"/>
      <c r="T39" s="6"/>
      <c r="U39" s="6"/>
      <c r="Z39" s="17"/>
      <c r="AA39" s="17"/>
      <c r="AB39" s="17"/>
      <c r="AC39" s="17"/>
      <c r="AD39" s="17"/>
      <c r="AE39" s="17"/>
      <c r="AF39" s="17"/>
      <c r="AG39" s="17"/>
      <c r="AH39" s="199"/>
      <c r="AI39" s="17"/>
      <c r="AJ39" s="17"/>
    </row>
    <row r="40" spans="1:37" s="6" customFormat="1" ht="15" customHeight="1" x14ac:dyDescent="0.45">
      <c r="A40" s="192">
        <v>13</v>
      </c>
      <c r="B40" s="404"/>
      <c r="C40" s="405"/>
      <c r="D40" s="82"/>
      <c r="E40" s="191" t="str">
        <f t="shared" si="0"/>
        <v/>
      </c>
      <c r="G40" s="192">
        <v>68</v>
      </c>
      <c r="H40" s="404"/>
      <c r="I40" s="405"/>
      <c r="J40" s="82"/>
      <c r="K40" s="191" t="str">
        <f t="shared" si="1"/>
        <v/>
      </c>
      <c r="M40" s="281" t="s">
        <v>23</v>
      </c>
      <c r="N40" s="282"/>
      <c r="O40" s="133">
        <f t="shared" si="2"/>
        <v>0</v>
      </c>
      <c r="Q40" s="271" t="s">
        <v>4</v>
      </c>
      <c r="R40" s="272"/>
      <c r="S40" s="79"/>
      <c r="Z40" s="16"/>
      <c r="AA40" s="16"/>
      <c r="AB40" s="16"/>
      <c r="AC40" s="16"/>
      <c r="AD40" s="16"/>
      <c r="AE40" s="16"/>
      <c r="AF40" s="16"/>
      <c r="AG40" s="16"/>
      <c r="AH40" s="199"/>
      <c r="AI40" s="16"/>
      <c r="AJ40" s="17"/>
      <c r="AK40" s="7"/>
    </row>
    <row r="41" spans="1:37" s="6" customFormat="1" ht="15" customHeight="1" x14ac:dyDescent="0.45">
      <c r="A41" s="192">
        <v>14</v>
      </c>
      <c r="B41" s="404"/>
      <c r="C41" s="405"/>
      <c r="D41" s="82"/>
      <c r="E41" s="191" t="str">
        <f t="shared" si="0"/>
        <v/>
      </c>
      <c r="G41" s="192">
        <v>69</v>
      </c>
      <c r="H41" s="404"/>
      <c r="I41" s="405"/>
      <c r="J41" s="82"/>
      <c r="K41" s="191" t="str">
        <f t="shared" si="1"/>
        <v/>
      </c>
      <c r="M41" s="281" t="s">
        <v>8</v>
      </c>
      <c r="N41" s="282"/>
      <c r="O41" s="133">
        <f t="shared" si="2"/>
        <v>0</v>
      </c>
      <c r="Q41" s="271" t="s">
        <v>181</v>
      </c>
      <c r="R41" s="272"/>
      <c r="S41" s="79"/>
      <c r="Z41" s="16"/>
      <c r="AA41" s="16"/>
      <c r="AB41" s="16"/>
      <c r="AC41" s="16"/>
      <c r="AD41" s="16"/>
      <c r="AE41" s="16"/>
      <c r="AF41" s="16"/>
      <c r="AG41" s="16"/>
      <c r="AH41" s="199"/>
      <c r="AI41" s="16"/>
      <c r="AJ41" s="16"/>
    </row>
    <row r="42" spans="1:37" s="6" customFormat="1" ht="15" customHeight="1" x14ac:dyDescent="0.45">
      <c r="A42" s="192">
        <v>15</v>
      </c>
      <c r="B42" s="404"/>
      <c r="C42" s="405"/>
      <c r="D42" s="82"/>
      <c r="E42" s="191" t="str">
        <f t="shared" si="0"/>
        <v/>
      </c>
      <c r="G42" s="192">
        <v>70</v>
      </c>
      <c r="H42" s="404"/>
      <c r="I42" s="405"/>
      <c r="J42" s="82"/>
      <c r="K42" s="191" t="str">
        <f t="shared" si="1"/>
        <v/>
      </c>
      <c r="M42" s="281" t="s">
        <v>24</v>
      </c>
      <c r="N42" s="282"/>
      <c r="O42" s="133">
        <f t="shared" si="2"/>
        <v>0</v>
      </c>
      <c r="Q42" s="271" t="s">
        <v>16</v>
      </c>
      <c r="R42" s="272"/>
      <c r="S42" s="79"/>
      <c r="Z42" s="16"/>
      <c r="AA42" s="16"/>
      <c r="AB42" s="16"/>
      <c r="AC42" s="16"/>
      <c r="AD42" s="16"/>
      <c r="AE42" s="16"/>
      <c r="AF42" s="16"/>
      <c r="AG42" s="16"/>
      <c r="AH42" s="199"/>
      <c r="AI42" s="16"/>
      <c r="AJ42" s="16"/>
    </row>
    <row r="43" spans="1:37" s="6" customFormat="1" ht="15" customHeight="1" x14ac:dyDescent="0.45">
      <c r="A43" s="192">
        <v>16</v>
      </c>
      <c r="B43" s="404"/>
      <c r="C43" s="405"/>
      <c r="D43" s="82"/>
      <c r="E43" s="191" t="str">
        <f t="shared" si="0"/>
        <v/>
      </c>
      <c r="G43" s="192">
        <v>71</v>
      </c>
      <c r="H43" s="404"/>
      <c r="I43" s="405"/>
      <c r="J43" s="82"/>
      <c r="K43" s="191" t="str">
        <f t="shared" si="1"/>
        <v/>
      </c>
      <c r="M43" s="281" t="s">
        <v>25</v>
      </c>
      <c r="N43" s="282"/>
      <c r="O43" s="133">
        <f t="shared" si="2"/>
        <v>0</v>
      </c>
      <c r="Q43" s="271" t="s">
        <v>17</v>
      </c>
      <c r="R43" s="272"/>
      <c r="S43" s="79"/>
      <c r="Z43" s="16"/>
      <c r="AA43" s="16"/>
      <c r="AB43" s="16"/>
      <c r="AC43" s="16"/>
      <c r="AD43" s="16"/>
      <c r="AE43" s="16"/>
      <c r="AF43" s="16"/>
      <c r="AG43" s="16"/>
      <c r="AH43" s="199"/>
      <c r="AI43" s="16"/>
      <c r="AJ43" s="16"/>
    </row>
    <row r="44" spans="1:37" s="6" customFormat="1" ht="15" customHeight="1" x14ac:dyDescent="0.45">
      <c r="A44" s="192">
        <v>17</v>
      </c>
      <c r="B44" s="404"/>
      <c r="C44" s="405"/>
      <c r="D44" s="82"/>
      <c r="E44" s="191" t="str">
        <f t="shared" si="0"/>
        <v/>
      </c>
      <c r="G44" s="192">
        <v>72</v>
      </c>
      <c r="H44" s="404"/>
      <c r="I44" s="405"/>
      <c r="J44" s="82"/>
      <c r="K44" s="191" t="str">
        <f t="shared" si="1"/>
        <v/>
      </c>
      <c r="Q44" s="271" t="s">
        <v>5</v>
      </c>
      <c r="R44" s="272"/>
      <c r="S44" s="79"/>
      <c r="Z44" s="16"/>
      <c r="AA44" s="16"/>
      <c r="AB44" s="16"/>
      <c r="AC44" s="16"/>
      <c r="AD44" s="16"/>
      <c r="AE44" s="16"/>
      <c r="AF44" s="16"/>
      <c r="AG44" s="16"/>
      <c r="AH44" s="199"/>
      <c r="AI44" s="16"/>
      <c r="AJ44" s="16"/>
    </row>
    <row r="45" spans="1:37" s="6" customFormat="1" ht="15" customHeight="1" x14ac:dyDescent="0.45">
      <c r="A45" s="192">
        <v>18</v>
      </c>
      <c r="B45" s="404"/>
      <c r="C45" s="405"/>
      <c r="D45" s="82"/>
      <c r="E45" s="191" t="str">
        <f t="shared" si="0"/>
        <v/>
      </c>
      <c r="F45" s="9"/>
      <c r="G45" s="192">
        <v>73</v>
      </c>
      <c r="H45" s="404"/>
      <c r="I45" s="405"/>
      <c r="J45" s="82"/>
      <c r="K45" s="191" t="str">
        <f t="shared" si="1"/>
        <v/>
      </c>
      <c r="L45" s="9"/>
      <c r="P45" s="9"/>
      <c r="Q45" s="271" t="s">
        <v>182</v>
      </c>
      <c r="R45" s="272"/>
      <c r="S45" s="79"/>
      <c r="U45" s="9"/>
      <c r="Z45" s="16"/>
      <c r="AA45" s="16"/>
      <c r="AB45" s="16"/>
      <c r="AC45" s="16"/>
      <c r="AD45" s="16"/>
      <c r="AE45" s="16"/>
      <c r="AF45" s="16"/>
      <c r="AG45" s="16"/>
      <c r="AH45" s="199"/>
      <c r="AI45" s="16"/>
      <c r="AJ45" s="16"/>
    </row>
    <row r="46" spans="1:37" s="6" customFormat="1" ht="15" customHeight="1" x14ac:dyDescent="0.45">
      <c r="A46" s="192">
        <v>19</v>
      </c>
      <c r="B46" s="404"/>
      <c r="C46" s="405"/>
      <c r="D46" s="82"/>
      <c r="E46" s="191" t="str">
        <f t="shared" si="0"/>
        <v/>
      </c>
      <c r="F46" s="9"/>
      <c r="G46" s="192">
        <v>74</v>
      </c>
      <c r="H46" s="404"/>
      <c r="I46" s="405"/>
      <c r="J46" s="82"/>
      <c r="K46" s="191" t="str">
        <f t="shared" si="1"/>
        <v/>
      </c>
      <c r="L46" s="9"/>
      <c r="M46" s="269" t="s">
        <v>10</v>
      </c>
      <c r="N46" s="270"/>
      <c r="O46" s="72">
        <f>SUM(O26:O43)</f>
        <v>0</v>
      </c>
      <c r="P46" s="9"/>
      <c r="Q46" s="271" t="s">
        <v>18</v>
      </c>
      <c r="R46" s="272"/>
      <c r="S46" s="79"/>
      <c r="T46" s="9"/>
      <c r="U46" s="9"/>
      <c r="Z46" s="16"/>
      <c r="AA46" s="16"/>
      <c r="AB46" s="16"/>
      <c r="AC46" s="16"/>
      <c r="AD46" s="16"/>
      <c r="AE46" s="16"/>
      <c r="AF46" s="16"/>
      <c r="AG46" s="16"/>
      <c r="AH46" s="199"/>
      <c r="AI46" s="16"/>
      <c r="AJ46" s="16"/>
    </row>
    <row r="47" spans="1:37" s="9" customFormat="1" ht="15" customHeight="1" x14ac:dyDescent="0.45">
      <c r="A47" s="192">
        <v>20</v>
      </c>
      <c r="B47" s="404"/>
      <c r="C47" s="405"/>
      <c r="D47" s="82"/>
      <c r="E47" s="191" t="str">
        <f t="shared" si="0"/>
        <v/>
      </c>
      <c r="G47" s="192">
        <v>75</v>
      </c>
      <c r="H47" s="404"/>
      <c r="I47" s="405"/>
      <c r="J47" s="82"/>
      <c r="K47" s="191" t="str">
        <f t="shared" si="1"/>
        <v/>
      </c>
      <c r="M47" s="6"/>
      <c r="N47" s="6"/>
      <c r="O47" s="6"/>
      <c r="P47" s="6"/>
      <c r="Q47" s="271" t="s">
        <v>19</v>
      </c>
      <c r="R47" s="272"/>
      <c r="S47" s="79"/>
      <c r="Z47" s="18"/>
      <c r="AA47" s="18"/>
      <c r="AB47" s="18"/>
      <c r="AC47" s="18"/>
      <c r="AD47" s="18"/>
      <c r="AE47" s="18"/>
      <c r="AF47" s="18"/>
      <c r="AG47" s="18"/>
      <c r="AI47" s="18"/>
      <c r="AJ47" s="16"/>
      <c r="AK47" s="6"/>
    </row>
    <row r="48" spans="1:37" s="9" customFormat="1" ht="15" customHeight="1" x14ac:dyDescent="0.45">
      <c r="A48" s="192">
        <v>21</v>
      </c>
      <c r="B48" s="404"/>
      <c r="C48" s="405"/>
      <c r="D48" s="82"/>
      <c r="E48" s="191" t="str">
        <f t="shared" si="0"/>
        <v/>
      </c>
      <c r="F48" s="6"/>
      <c r="G48" s="192">
        <v>76</v>
      </c>
      <c r="H48" s="404"/>
      <c r="I48" s="405"/>
      <c r="J48" s="82"/>
      <c r="K48" s="191" t="str">
        <f t="shared" si="1"/>
        <v/>
      </c>
      <c r="L48" s="6"/>
      <c r="M48" s="267" t="s">
        <v>11</v>
      </c>
      <c r="N48" s="268"/>
      <c r="O48" s="166">
        <f>O26+O29+O32+O35+O38+O41</f>
        <v>0</v>
      </c>
      <c r="P48" s="6"/>
      <c r="Q48" s="271" t="s">
        <v>6</v>
      </c>
      <c r="R48" s="272"/>
      <c r="S48" s="79"/>
      <c r="U48" s="6"/>
      <c r="AJ48" s="18"/>
    </row>
    <row r="49" spans="1:37" s="9" customFormat="1" ht="15" customHeight="1" x14ac:dyDescent="0.45">
      <c r="A49" s="192">
        <v>22</v>
      </c>
      <c r="B49" s="404"/>
      <c r="C49" s="405"/>
      <c r="D49" s="82"/>
      <c r="E49" s="191" t="str">
        <f t="shared" si="0"/>
        <v/>
      </c>
      <c r="F49" s="6"/>
      <c r="G49" s="192">
        <v>77</v>
      </c>
      <c r="H49" s="404"/>
      <c r="I49" s="405"/>
      <c r="J49" s="82"/>
      <c r="K49" s="191" t="str">
        <f t="shared" si="1"/>
        <v/>
      </c>
      <c r="L49" s="6"/>
      <c r="M49" s="267" t="s">
        <v>12</v>
      </c>
      <c r="N49" s="268"/>
      <c r="O49" s="166">
        <f>O27+O30+O33+O36+O39+O42</f>
        <v>0</v>
      </c>
      <c r="P49" s="6"/>
      <c r="Q49" s="271" t="s">
        <v>183</v>
      </c>
      <c r="R49" s="272"/>
      <c r="S49" s="79"/>
      <c r="T49" s="6"/>
      <c r="U49" s="6"/>
    </row>
    <row r="50" spans="1:37" s="6" customFormat="1" ht="15" customHeight="1" x14ac:dyDescent="0.45">
      <c r="A50" s="192">
        <v>23</v>
      </c>
      <c r="B50" s="404"/>
      <c r="C50" s="405"/>
      <c r="D50" s="82"/>
      <c r="E50" s="191" t="str">
        <f t="shared" si="0"/>
        <v/>
      </c>
      <c r="G50" s="192">
        <v>78</v>
      </c>
      <c r="H50" s="404"/>
      <c r="I50" s="405"/>
      <c r="J50" s="82"/>
      <c r="K50" s="191" t="str">
        <f t="shared" si="1"/>
        <v/>
      </c>
      <c r="M50" s="267" t="s">
        <v>13</v>
      </c>
      <c r="N50" s="268"/>
      <c r="O50" s="166">
        <f>O28+O31+O34+O37+O40+O43</f>
        <v>0</v>
      </c>
      <c r="Q50" s="271" t="s">
        <v>20</v>
      </c>
      <c r="R50" s="272"/>
      <c r="S50" s="79"/>
      <c r="T50" s="6" t="s">
        <v>118</v>
      </c>
      <c r="AJ50" s="9"/>
      <c r="AK50" s="9"/>
    </row>
    <row r="51" spans="1:37" s="6" customFormat="1" ht="15" customHeight="1" x14ac:dyDescent="0.45">
      <c r="A51" s="192">
        <v>24</v>
      </c>
      <c r="B51" s="404"/>
      <c r="C51" s="405"/>
      <c r="D51" s="82"/>
      <c r="E51" s="191" t="str">
        <f t="shared" si="0"/>
        <v/>
      </c>
      <c r="G51" s="192">
        <v>79</v>
      </c>
      <c r="H51" s="404"/>
      <c r="I51" s="405"/>
      <c r="J51" s="82"/>
      <c r="K51" s="191" t="str">
        <f t="shared" si="1"/>
        <v/>
      </c>
      <c r="M51" s="265" t="s">
        <v>14</v>
      </c>
      <c r="N51" s="266"/>
      <c r="O51" s="166">
        <f>SUM(O48:O50)</f>
        <v>0</v>
      </c>
      <c r="Q51" s="271" t="s">
        <v>21</v>
      </c>
      <c r="R51" s="272"/>
      <c r="S51" s="79"/>
    </row>
    <row r="52" spans="1:37" s="6" customFormat="1" ht="15" customHeight="1" x14ac:dyDescent="0.45">
      <c r="A52" s="192">
        <v>25</v>
      </c>
      <c r="B52" s="404"/>
      <c r="C52" s="405"/>
      <c r="D52" s="82"/>
      <c r="E52" s="191" t="str">
        <f t="shared" si="0"/>
        <v/>
      </c>
      <c r="G52" s="192">
        <v>80</v>
      </c>
      <c r="H52" s="404"/>
      <c r="I52" s="405"/>
      <c r="J52" s="82"/>
      <c r="K52" s="191" t="str">
        <f t="shared" si="1"/>
        <v/>
      </c>
      <c r="M52" s="275" t="s">
        <v>15</v>
      </c>
      <c r="N52" s="276"/>
      <c r="O52" s="423">
        <f>COUNTA(B26:C80)+COUNTA(H26:I80)</f>
        <v>0</v>
      </c>
      <c r="Q52" s="271" t="s">
        <v>7</v>
      </c>
      <c r="R52" s="272"/>
      <c r="S52" s="79"/>
    </row>
    <row r="53" spans="1:37" s="6" customFormat="1" ht="15" customHeight="1" x14ac:dyDescent="0.45">
      <c r="A53" s="192">
        <v>26</v>
      </c>
      <c r="B53" s="404"/>
      <c r="C53" s="405"/>
      <c r="D53" s="82"/>
      <c r="E53" s="191" t="str">
        <f t="shared" si="0"/>
        <v/>
      </c>
      <c r="G53" s="192">
        <v>81</v>
      </c>
      <c r="H53" s="404"/>
      <c r="I53" s="405"/>
      <c r="J53" s="82"/>
      <c r="K53" s="191" t="str">
        <f t="shared" si="1"/>
        <v/>
      </c>
      <c r="M53" s="277"/>
      <c r="N53" s="278"/>
      <c r="O53" s="424"/>
      <c r="Q53" s="271" t="s">
        <v>184</v>
      </c>
      <c r="R53" s="272"/>
      <c r="S53" s="79"/>
    </row>
    <row r="54" spans="1:37" s="6" customFormat="1" ht="15" customHeight="1" x14ac:dyDescent="0.45">
      <c r="A54" s="192">
        <v>27</v>
      </c>
      <c r="B54" s="404"/>
      <c r="C54" s="405"/>
      <c r="D54" s="82"/>
      <c r="E54" s="191" t="str">
        <f t="shared" si="0"/>
        <v/>
      </c>
      <c r="G54" s="192">
        <v>82</v>
      </c>
      <c r="H54" s="404"/>
      <c r="I54" s="405"/>
      <c r="J54" s="82"/>
      <c r="K54" s="191" t="str">
        <f t="shared" si="1"/>
        <v/>
      </c>
      <c r="M54" s="406" t="s">
        <v>28</v>
      </c>
      <c r="N54" s="407"/>
      <c r="O54" s="423">
        <f>SUM(K72:K80)</f>
        <v>0</v>
      </c>
      <c r="Q54" s="271" t="s">
        <v>22</v>
      </c>
      <c r="R54" s="272"/>
      <c r="S54" s="79"/>
    </row>
    <row r="55" spans="1:37" s="6" customFormat="1" ht="15" customHeight="1" x14ac:dyDescent="0.45">
      <c r="A55" s="192">
        <v>28</v>
      </c>
      <c r="B55" s="404"/>
      <c r="C55" s="405"/>
      <c r="D55" s="82"/>
      <c r="E55" s="191" t="str">
        <f t="shared" si="0"/>
        <v/>
      </c>
      <c r="G55" s="192">
        <v>83</v>
      </c>
      <c r="H55" s="404"/>
      <c r="I55" s="405"/>
      <c r="J55" s="82"/>
      <c r="K55" s="191" t="str">
        <f t="shared" si="1"/>
        <v/>
      </c>
      <c r="M55" s="408"/>
      <c r="N55" s="409"/>
      <c r="O55" s="424"/>
      <c r="Q55" s="271" t="s">
        <v>23</v>
      </c>
      <c r="R55" s="272"/>
      <c r="S55" s="79"/>
    </row>
    <row r="56" spans="1:37" s="6" customFormat="1" ht="15" customHeight="1" x14ac:dyDescent="0.45">
      <c r="A56" s="192">
        <v>29</v>
      </c>
      <c r="B56" s="404"/>
      <c r="C56" s="405"/>
      <c r="D56" s="82"/>
      <c r="E56" s="191" t="str">
        <f t="shared" si="0"/>
        <v/>
      </c>
      <c r="G56" s="192">
        <v>84</v>
      </c>
      <c r="H56" s="404"/>
      <c r="I56" s="405"/>
      <c r="J56" s="82"/>
      <c r="K56" s="191" t="str">
        <f t="shared" si="1"/>
        <v/>
      </c>
      <c r="P56" s="8"/>
      <c r="Q56" s="271" t="s">
        <v>8</v>
      </c>
      <c r="R56" s="272"/>
      <c r="S56" s="79"/>
    </row>
    <row r="57" spans="1:37" s="6" customFormat="1" ht="15" customHeight="1" x14ac:dyDescent="0.45">
      <c r="A57" s="192">
        <v>30</v>
      </c>
      <c r="B57" s="404"/>
      <c r="C57" s="405"/>
      <c r="D57" s="82"/>
      <c r="E57" s="191" t="str">
        <f t="shared" si="0"/>
        <v/>
      </c>
      <c r="G57" s="192">
        <v>85</v>
      </c>
      <c r="H57" s="404"/>
      <c r="I57" s="405"/>
      <c r="J57" s="82"/>
      <c r="K57" s="191" t="str">
        <f t="shared" si="1"/>
        <v/>
      </c>
      <c r="P57" s="8"/>
      <c r="Q57" s="271" t="s">
        <v>185</v>
      </c>
      <c r="R57" s="272"/>
      <c r="S57" s="79"/>
    </row>
    <row r="58" spans="1:37" s="6" customFormat="1" ht="15" customHeight="1" x14ac:dyDescent="0.45">
      <c r="A58" s="192">
        <v>31</v>
      </c>
      <c r="B58" s="404"/>
      <c r="C58" s="405"/>
      <c r="D58" s="82"/>
      <c r="E58" s="191" t="str">
        <f t="shared" si="0"/>
        <v/>
      </c>
      <c r="G58" s="192">
        <v>86</v>
      </c>
      <c r="H58" s="404"/>
      <c r="I58" s="405"/>
      <c r="J58" s="82"/>
      <c r="K58" s="191" t="str">
        <f t="shared" si="1"/>
        <v/>
      </c>
      <c r="Q58" s="271" t="s">
        <v>24</v>
      </c>
      <c r="R58" s="272"/>
      <c r="S58" s="79"/>
    </row>
    <row r="59" spans="1:37" s="6" customFormat="1" ht="15" customHeight="1" x14ac:dyDescent="0.45">
      <c r="A59" s="192">
        <v>32</v>
      </c>
      <c r="B59" s="404"/>
      <c r="C59" s="405"/>
      <c r="D59" s="82"/>
      <c r="E59" s="191" t="str">
        <f t="shared" si="0"/>
        <v/>
      </c>
      <c r="G59" s="192">
        <v>87</v>
      </c>
      <c r="H59" s="404"/>
      <c r="I59" s="405"/>
      <c r="J59" s="82"/>
      <c r="K59" s="191" t="str">
        <f t="shared" si="1"/>
        <v/>
      </c>
      <c r="L59" s="22"/>
      <c r="Q59" s="271" t="s">
        <v>25</v>
      </c>
      <c r="R59" s="272"/>
      <c r="S59" s="79"/>
    </row>
    <row r="60" spans="1:37" s="6" customFormat="1" ht="15" customHeight="1" x14ac:dyDescent="0.45">
      <c r="A60" s="192">
        <v>33</v>
      </c>
      <c r="B60" s="404"/>
      <c r="C60" s="405"/>
      <c r="D60" s="82"/>
      <c r="E60" s="191" t="str">
        <f t="shared" si="0"/>
        <v/>
      </c>
      <c r="G60" s="192">
        <v>88</v>
      </c>
      <c r="H60" s="404"/>
      <c r="I60" s="405"/>
      <c r="J60" s="82"/>
      <c r="K60" s="191" t="str">
        <f t="shared" si="1"/>
        <v/>
      </c>
    </row>
    <row r="61" spans="1:37" s="6" customFormat="1" ht="15" customHeight="1" x14ac:dyDescent="0.45">
      <c r="A61" s="192">
        <v>34</v>
      </c>
      <c r="B61" s="404"/>
      <c r="C61" s="405"/>
      <c r="D61" s="82"/>
      <c r="E61" s="191" t="str">
        <f t="shared" si="0"/>
        <v/>
      </c>
      <c r="G61" s="192">
        <v>89</v>
      </c>
      <c r="H61" s="404"/>
      <c r="I61" s="405"/>
      <c r="J61" s="82"/>
      <c r="K61" s="191" t="str">
        <f t="shared" si="1"/>
        <v/>
      </c>
    </row>
    <row r="62" spans="1:37" s="6" customFormat="1" ht="15" customHeight="1" x14ac:dyDescent="0.45">
      <c r="A62" s="192">
        <v>35</v>
      </c>
      <c r="B62" s="404"/>
      <c r="C62" s="405"/>
      <c r="D62" s="82"/>
      <c r="E62" s="191" t="str">
        <f t="shared" si="0"/>
        <v/>
      </c>
      <c r="G62" s="192">
        <v>90</v>
      </c>
      <c r="H62" s="404"/>
      <c r="I62" s="405"/>
      <c r="J62" s="82"/>
      <c r="K62" s="191" t="str">
        <f t="shared" si="1"/>
        <v/>
      </c>
      <c r="Q62" s="269" t="s">
        <v>10</v>
      </c>
      <c r="R62" s="270"/>
      <c r="S62" s="72">
        <f>SUM(S36:S59)</f>
        <v>0</v>
      </c>
    </row>
    <row r="63" spans="1:37" s="6" customFormat="1" ht="15" customHeight="1" x14ac:dyDescent="0.45">
      <c r="A63" s="192">
        <v>36</v>
      </c>
      <c r="B63" s="404"/>
      <c r="C63" s="405"/>
      <c r="D63" s="82"/>
      <c r="E63" s="191" t="str">
        <f t="shared" si="0"/>
        <v/>
      </c>
      <c r="G63" s="192">
        <v>91</v>
      </c>
      <c r="H63" s="404"/>
      <c r="I63" s="405"/>
      <c r="J63" s="82"/>
      <c r="K63" s="191" t="str">
        <f t="shared" si="1"/>
        <v/>
      </c>
      <c r="Q63" s="1"/>
      <c r="R63" s="1"/>
    </row>
    <row r="64" spans="1:37" s="6" customFormat="1" ht="15" customHeight="1" x14ac:dyDescent="0.45">
      <c r="A64" s="192">
        <v>37</v>
      </c>
      <c r="B64" s="404"/>
      <c r="C64" s="405"/>
      <c r="D64" s="82"/>
      <c r="E64" s="191" t="str">
        <f t="shared" si="0"/>
        <v/>
      </c>
      <c r="G64" s="192">
        <v>92</v>
      </c>
      <c r="H64" s="404"/>
      <c r="I64" s="405"/>
      <c r="J64" s="82"/>
      <c r="K64" s="191" t="str">
        <f t="shared" si="1"/>
        <v/>
      </c>
      <c r="O64" s="53"/>
      <c r="Q64" s="267" t="s">
        <v>11</v>
      </c>
      <c r="R64" s="268"/>
      <c r="S64" s="166">
        <f>S36+S40+S44+S48+S52+S56</f>
        <v>0</v>
      </c>
    </row>
    <row r="65" spans="1:37" s="6" customFormat="1" ht="15" customHeight="1" x14ac:dyDescent="0.45">
      <c r="A65" s="192">
        <v>38</v>
      </c>
      <c r="B65" s="404"/>
      <c r="C65" s="405"/>
      <c r="D65" s="82"/>
      <c r="E65" s="191" t="str">
        <f t="shared" si="0"/>
        <v/>
      </c>
      <c r="G65" s="192">
        <v>93</v>
      </c>
      <c r="H65" s="404"/>
      <c r="I65" s="405"/>
      <c r="J65" s="82"/>
      <c r="K65" s="191" t="str">
        <f t="shared" si="1"/>
        <v/>
      </c>
      <c r="O65" s="53"/>
      <c r="Q65" s="267" t="s">
        <v>42</v>
      </c>
      <c r="R65" s="268"/>
      <c r="S65" s="166">
        <f>S37+S41+S45+S49+S53+S57</f>
        <v>0</v>
      </c>
    </row>
    <row r="66" spans="1:37" s="6" customFormat="1" ht="15" customHeight="1" x14ac:dyDescent="0.45">
      <c r="A66" s="192">
        <v>39</v>
      </c>
      <c r="B66" s="404"/>
      <c r="C66" s="405"/>
      <c r="D66" s="82"/>
      <c r="E66" s="191" t="str">
        <f t="shared" si="0"/>
        <v/>
      </c>
      <c r="G66" s="192">
        <v>94</v>
      </c>
      <c r="H66" s="404"/>
      <c r="I66" s="405"/>
      <c r="J66" s="82"/>
      <c r="K66" s="191" t="str">
        <f t="shared" si="1"/>
        <v/>
      </c>
      <c r="O66" s="53"/>
      <c r="Q66" s="267" t="s">
        <v>12</v>
      </c>
      <c r="R66" s="268"/>
      <c r="S66" s="166">
        <f>S38+S42+S46+S50+S54+S58</f>
        <v>0</v>
      </c>
    </row>
    <row r="67" spans="1:37" s="6" customFormat="1" ht="15" customHeight="1" x14ac:dyDescent="0.45">
      <c r="A67" s="192">
        <v>40</v>
      </c>
      <c r="B67" s="404"/>
      <c r="C67" s="405"/>
      <c r="D67" s="82"/>
      <c r="E67" s="191" t="str">
        <f t="shared" si="0"/>
        <v/>
      </c>
      <c r="G67" s="192">
        <v>95</v>
      </c>
      <c r="H67" s="404"/>
      <c r="I67" s="405"/>
      <c r="J67" s="82"/>
      <c r="K67" s="191" t="str">
        <f t="shared" si="1"/>
        <v/>
      </c>
      <c r="O67" s="53"/>
      <c r="Q67" s="267" t="s">
        <v>13</v>
      </c>
      <c r="R67" s="268"/>
      <c r="S67" s="166">
        <f>S39+S43+S47+S51+S55+S59</f>
        <v>0</v>
      </c>
    </row>
    <row r="68" spans="1:37" s="6" customFormat="1" ht="15" customHeight="1" x14ac:dyDescent="0.45">
      <c r="A68" s="192">
        <v>41</v>
      </c>
      <c r="B68" s="404"/>
      <c r="C68" s="405"/>
      <c r="D68" s="82"/>
      <c r="E68" s="191" t="str">
        <f t="shared" si="0"/>
        <v/>
      </c>
      <c r="G68" s="192">
        <v>96</v>
      </c>
      <c r="H68" s="404"/>
      <c r="I68" s="405"/>
      <c r="J68" s="82"/>
      <c r="K68" s="191" t="str">
        <f t="shared" si="1"/>
        <v/>
      </c>
      <c r="O68" s="53"/>
      <c r="Q68" s="265" t="s">
        <v>204</v>
      </c>
      <c r="R68" s="266"/>
      <c r="S68" s="166">
        <f>SUM(S64:S67)</f>
        <v>0</v>
      </c>
    </row>
    <row r="69" spans="1:37" s="6" customFormat="1" ht="15" customHeight="1" x14ac:dyDescent="0.45">
      <c r="A69" s="192">
        <v>42</v>
      </c>
      <c r="B69" s="404"/>
      <c r="C69" s="405"/>
      <c r="D69" s="82"/>
      <c r="E69" s="191" t="str">
        <f t="shared" si="0"/>
        <v/>
      </c>
      <c r="G69" s="192">
        <v>97</v>
      </c>
      <c r="H69" s="404"/>
      <c r="I69" s="405"/>
      <c r="J69" s="82"/>
      <c r="K69" s="191" t="str">
        <f t="shared" si="1"/>
        <v/>
      </c>
      <c r="P69" s="10"/>
    </row>
    <row r="70" spans="1:37" s="6" customFormat="1" ht="15" customHeight="1" x14ac:dyDescent="0.45">
      <c r="A70" s="192">
        <v>43</v>
      </c>
      <c r="B70" s="404"/>
      <c r="C70" s="405"/>
      <c r="D70" s="82"/>
      <c r="E70" s="191" t="str">
        <f t="shared" si="0"/>
        <v/>
      </c>
      <c r="G70" s="192">
        <v>98</v>
      </c>
      <c r="H70" s="404"/>
      <c r="I70" s="405"/>
      <c r="J70" s="82"/>
      <c r="K70" s="191" t="str">
        <f t="shared" si="1"/>
        <v/>
      </c>
      <c r="P70" s="10"/>
    </row>
    <row r="71" spans="1:37" s="6" customFormat="1" ht="15" customHeight="1" x14ac:dyDescent="0.45">
      <c r="A71" s="192">
        <v>44</v>
      </c>
      <c r="B71" s="404"/>
      <c r="C71" s="405"/>
      <c r="D71" s="82"/>
      <c r="E71" s="191" t="str">
        <f t="shared" si="0"/>
        <v/>
      </c>
      <c r="G71" s="192">
        <v>99</v>
      </c>
      <c r="H71" s="404"/>
      <c r="I71" s="405"/>
      <c r="J71" s="82"/>
      <c r="K71" s="191" t="str">
        <f t="shared" si="1"/>
        <v/>
      </c>
      <c r="P71" s="10"/>
    </row>
    <row r="72" spans="1:37" s="6" customFormat="1" ht="15" customHeight="1" x14ac:dyDescent="0.45">
      <c r="A72" s="192">
        <v>45</v>
      </c>
      <c r="B72" s="404"/>
      <c r="C72" s="405"/>
      <c r="D72" s="82"/>
      <c r="E72" s="191" t="str">
        <f t="shared" si="0"/>
        <v/>
      </c>
      <c r="G72" s="264" t="s">
        <v>29</v>
      </c>
      <c r="H72" s="404"/>
      <c r="I72" s="405"/>
      <c r="J72" s="82"/>
      <c r="K72" s="191" t="str">
        <f t="shared" si="1"/>
        <v/>
      </c>
      <c r="P72" s="10"/>
    </row>
    <row r="73" spans="1:37" s="6" customFormat="1" ht="15" customHeight="1" x14ac:dyDescent="0.45">
      <c r="A73" s="192">
        <v>46</v>
      </c>
      <c r="B73" s="404"/>
      <c r="C73" s="405"/>
      <c r="D73" s="82"/>
      <c r="E73" s="191" t="str">
        <f t="shared" si="0"/>
        <v/>
      </c>
      <c r="F73" s="198"/>
      <c r="G73" s="264"/>
      <c r="H73" s="404"/>
      <c r="I73" s="405"/>
      <c r="J73" s="82"/>
      <c r="K73" s="191" t="str">
        <f t="shared" si="1"/>
        <v/>
      </c>
      <c r="M73" s="11"/>
      <c r="Q73" s="2"/>
      <c r="R73" s="198"/>
      <c r="S73" s="198"/>
      <c r="U73" s="198"/>
    </row>
    <row r="74" spans="1:37" s="6" customFormat="1" ht="15" customHeight="1" x14ac:dyDescent="0.45">
      <c r="A74" s="192">
        <v>47</v>
      </c>
      <c r="B74" s="404"/>
      <c r="C74" s="405"/>
      <c r="D74" s="82"/>
      <c r="E74" s="191" t="str">
        <f t="shared" si="0"/>
        <v/>
      </c>
      <c r="F74" s="198"/>
      <c r="G74" s="264"/>
      <c r="H74" s="404"/>
      <c r="I74" s="405"/>
      <c r="J74" s="82"/>
      <c r="K74" s="191" t="str">
        <f t="shared" si="1"/>
        <v/>
      </c>
      <c r="L74" s="198"/>
      <c r="M74" s="198"/>
      <c r="N74" s="198"/>
      <c r="O74" s="198"/>
      <c r="P74" s="198"/>
      <c r="Q74" s="2"/>
      <c r="R74" s="198"/>
      <c r="S74" s="198"/>
      <c r="T74" s="198"/>
      <c r="U74" s="198"/>
    </row>
    <row r="75" spans="1:37" ht="15" customHeight="1" x14ac:dyDescent="0.45">
      <c r="A75" s="192">
        <v>48</v>
      </c>
      <c r="B75" s="404"/>
      <c r="C75" s="405"/>
      <c r="D75" s="82"/>
      <c r="E75" s="191" t="str">
        <f t="shared" si="0"/>
        <v/>
      </c>
      <c r="G75" s="264"/>
      <c r="H75" s="404"/>
      <c r="I75" s="405"/>
      <c r="J75" s="82"/>
      <c r="K75" s="191" t="str">
        <f t="shared" si="1"/>
        <v/>
      </c>
      <c r="AJ75" s="6"/>
      <c r="AK75" s="6"/>
    </row>
    <row r="76" spans="1:37" ht="15" customHeight="1" x14ac:dyDescent="0.3">
      <c r="A76" s="192">
        <v>49</v>
      </c>
      <c r="B76" s="404"/>
      <c r="C76" s="405"/>
      <c r="D76" s="82"/>
      <c r="E76" s="191" t="str">
        <f t="shared" si="0"/>
        <v/>
      </c>
      <c r="G76" s="264"/>
      <c r="H76" s="404"/>
      <c r="I76" s="405"/>
      <c r="J76" s="82"/>
      <c r="K76" s="191" t="str">
        <f t="shared" si="1"/>
        <v/>
      </c>
    </row>
    <row r="77" spans="1:37" ht="15" customHeight="1" x14ac:dyDescent="0.3">
      <c r="A77" s="192">
        <v>50</v>
      </c>
      <c r="B77" s="404"/>
      <c r="C77" s="405"/>
      <c r="D77" s="82"/>
      <c r="E77" s="191" t="str">
        <f t="shared" si="0"/>
        <v/>
      </c>
      <c r="G77" s="264"/>
      <c r="H77" s="404"/>
      <c r="I77" s="405"/>
      <c r="J77" s="82"/>
      <c r="K77" s="191" t="str">
        <f t="shared" si="1"/>
        <v/>
      </c>
    </row>
    <row r="78" spans="1:37" ht="15" customHeight="1" x14ac:dyDescent="0.3">
      <c r="A78" s="192">
        <v>51</v>
      </c>
      <c r="B78" s="404"/>
      <c r="C78" s="405"/>
      <c r="D78" s="82"/>
      <c r="E78" s="191" t="str">
        <f t="shared" si="0"/>
        <v/>
      </c>
      <c r="G78" s="264"/>
      <c r="H78" s="404"/>
      <c r="I78" s="405"/>
      <c r="J78" s="82"/>
      <c r="K78" s="191" t="str">
        <f t="shared" si="1"/>
        <v/>
      </c>
    </row>
    <row r="79" spans="1:37" ht="15" customHeight="1" x14ac:dyDescent="0.3">
      <c r="A79" s="192">
        <v>52</v>
      </c>
      <c r="B79" s="404"/>
      <c r="C79" s="405"/>
      <c r="D79" s="82"/>
      <c r="E79" s="191" t="str">
        <f t="shared" si="0"/>
        <v/>
      </c>
      <c r="G79" s="264"/>
      <c r="H79" s="404"/>
      <c r="I79" s="405"/>
      <c r="J79" s="82"/>
      <c r="K79" s="191" t="str">
        <f t="shared" si="1"/>
        <v/>
      </c>
    </row>
    <row r="80" spans="1:37" ht="15" customHeight="1" x14ac:dyDescent="0.3">
      <c r="A80" s="192">
        <v>53</v>
      </c>
      <c r="B80" s="404"/>
      <c r="C80" s="405"/>
      <c r="D80" s="82"/>
      <c r="E80" s="191" t="str">
        <f t="shared" si="0"/>
        <v/>
      </c>
      <c r="G80" s="264"/>
      <c r="H80" s="404"/>
      <c r="I80" s="405"/>
      <c r="J80" s="82"/>
      <c r="K80" s="191" t="str">
        <f t="shared" si="1"/>
        <v/>
      </c>
    </row>
    <row r="81" spans="6:11" ht="15" customHeight="1" x14ac:dyDescent="0.5">
      <c r="F81" s="5"/>
      <c r="G81" s="5"/>
      <c r="H81" s="5"/>
      <c r="I81" s="5"/>
      <c r="J81" s="5"/>
      <c r="K81" s="5"/>
    </row>
    <row r="82" spans="6:11" ht="15" customHeight="1" x14ac:dyDescent="0.35">
      <c r="F82" s="4"/>
      <c r="G82" s="4"/>
      <c r="H82" s="4"/>
      <c r="I82" s="4"/>
      <c r="J82" s="4"/>
      <c r="K82" s="4"/>
    </row>
    <row r="83" spans="6:11" ht="18.75" customHeight="1" x14ac:dyDescent="0.35">
      <c r="F83" s="3"/>
      <c r="G83" s="3"/>
      <c r="H83" s="3"/>
      <c r="I83" s="3"/>
      <c r="J83" s="3"/>
      <c r="K83" s="3"/>
    </row>
    <row r="84" spans="6:11" ht="18.75" customHeight="1" x14ac:dyDescent="0.35">
      <c r="F84" s="3"/>
      <c r="G84" s="3"/>
      <c r="H84" s="3"/>
      <c r="I84" s="3"/>
      <c r="J84" s="3"/>
      <c r="K84" s="3"/>
    </row>
    <row r="85" spans="6:11" ht="18.75" customHeight="1" x14ac:dyDescent="0.35">
      <c r="F85" s="3"/>
      <c r="G85" s="3"/>
      <c r="H85" s="3"/>
      <c r="I85" s="3"/>
      <c r="J85" s="3"/>
      <c r="K85" s="3"/>
    </row>
    <row r="86" spans="6:11" ht="18.75" customHeight="1" x14ac:dyDescent="0.3"/>
    <row r="87" spans="6:11" ht="18.75" customHeight="1" x14ac:dyDescent="0.3"/>
    <row r="88" spans="6:11" ht="18.75" customHeight="1" x14ac:dyDescent="0.3"/>
    <row r="89" spans="6:11" ht="18.75" customHeight="1" x14ac:dyDescent="0.3"/>
    <row r="90" spans="6:11" ht="18.75" customHeight="1" x14ac:dyDescent="0.3"/>
    <row r="91" spans="6:11" ht="18.75" customHeight="1" x14ac:dyDescent="0.3"/>
    <row r="92" spans="6:11" ht="18.75" customHeight="1" x14ac:dyDescent="0.3"/>
    <row r="93" spans="6:11" ht="18.75" customHeight="1" x14ac:dyDescent="0.3"/>
    <row r="94" spans="6:11" ht="18.75" customHeight="1" x14ac:dyDescent="0.3"/>
    <row r="95" spans="6:11" ht="18.75" customHeight="1" x14ac:dyDescent="0.3"/>
    <row r="96" spans="6:11" ht="18.75" customHeight="1" x14ac:dyDescent="0.3"/>
    <row r="97" ht="18.75" customHeight="1" x14ac:dyDescent="0.3"/>
  </sheetData>
  <dataConsolidate link="1"/>
  <mergeCells count="215">
    <mergeCell ref="A1:T1"/>
    <mergeCell ref="D2:F2"/>
    <mergeCell ref="G2:M2"/>
    <mergeCell ref="D3:F3"/>
    <mergeCell ref="G3:M3"/>
    <mergeCell ref="D4:F4"/>
    <mergeCell ref="G4:M4"/>
    <mergeCell ref="L19:M19"/>
    <mergeCell ref="O19:P19"/>
    <mergeCell ref="L17:P18"/>
    <mergeCell ref="L16:P16"/>
    <mergeCell ref="L14:P15"/>
    <mergeCell ref="G19:H19"/>
    <mergeCell ref="D19:E19"/>
    <mergeCell ref="D17:H18"/>
    <mergeCell ref="D16:H16"/>
    <mergeCell ref="D14:H15"/>
    <mergeCell ref="D7:F7"/>
    <mergeCell ref="G7:M7"/>
    <mergeCell ref="D8:F8"/>
    <mergeCell ref="G8:M8"/>
    <mergeCell ref="D5:F5"/>
    <mergeCell ref="G5:M5"/>
    <mergeCell ref="D6:F6"/>
    <mergeCell ref="G6:M6"/>
    <mergeCell ref="B25:C25"/>
    <mergeCell ref="H25:I25"/>
    <mergeCell ref="M25:N25"/>
    <mergeCell ref="B26:C26"/>
    <mergeCell ref="H26:I26"/>
    <mergeCell ref="M26:N26"/>
    <mergeCell ref="D9:F9"/>
    <mergeCell ref="G9:M9"/>
    <mergeCell ref="D10:F10"/>
    <mergeCell ref="G10:M11"/>
    <mergeCell ref="B13:C13"/>
    <mergeCell ref="D13:H13"/>
    <mergeCell ref="J13:K13"/>
    <mergeCell ref="L13:P13"/>
    <mergeCell ref="L20:M20"/>
    <mergeCell ref="O20:P20"/>
    <mergeCell ref="L21:P21"/>
    <mergeCell ref="D21:H21"/>
    <mergeCell ref="D20:E20"/>
    <mergeCell ref="G20:H20"/>
    <mergeCell ref="B29:C29"/>
    <mergeCell ref="H29:I29"/>
    <mergeCell ref="M29:N29"/>
    <mergeCell ref="P29:T30"/>
    <mergeCell ref="B30:C30"/>
    <mergeCell ref="H30:I30"/>
    <mergeCell ref="M30:N30"/>
    <mergeCell ref="R26:T27"/>
    <mergeCell ref="B27:C27"/>
    <mergeCell ref="H27:I27"/>
    <mergeCell ref="M27:N27"/>
    <mergeCell ref="B28:C28"/>
    <mergeCell ref="H28:I28"/>
    <mergeCell ref="M28:N28"/>
    <mergeCell ref="P32:S32"/>
    <mergeCell ref="B33:C33"/>
    <mergeCell ref="H33:I33"/>
    <mergeCell ref="M33:N33"/>
    <mergeCell ref="B34:C34"/>
    <mergeCell ref="H34:I34"/>
    <mergeCell ref="M34:N34"/>
    <mergeCell ref="Q34:S34"/>
    <mergeCell ref="B31:C31"/>
    <mergeCell ref="H31:I31"/>
    <mergeCell ref="M31:N31"/>
    <mergeCell ref="B32:C32"/>
    <mergeCell ref="H32:I32"/>
    <mergeCell ref="M32:N32"/>
    <mergeCell ref="B37:C37"/>
    <mergeCell ref="H37:I37"/>
    <mergeCell ref="M37:N37"/>
    <mergeCell ref="Q37:R37"/>
    <mergeCell ref="B38:C38"/>
    <mergeCell ref="H38:I38"/>
    <mergeCell ref="M38:N38"/>
    <mergeCell ref="Q38:R38"/>
    <mergeCell ref="B35:C35"/>
    <mergeCell ref="H35:I35"/>
    <mergeCell ref="M35:N35"/>
    <mergeCell ref="Q35:R35"/>
    <mergeCell ref="B36:C36"/>
    <mergeCell ref="H36:I36"/>
    <mergeCell ref="M36:N36"/>
    <mergeCell ref="Q36:R36"/>
    <mergeCell ref="B41:C41"/>
    <mergeCell ref="H41:I41"/>
    <mergeCell ref="M41:N41"/>
    <mergeCell ref="Q41:R41"/>
    <mergeCell ref="B42:C42"/>
    <mergeCell ref="H42:I42"/>
    <mergeCell ref="M42:N42"/>
    <mergeCell ref="Q42:R42"/>
    <mergeCell ref="B39:C39"/>
    <mergeCell ref="H39:I39"/>
    <mergeCell ref="M39:N39"/>
    <mergeCell ref="Q39:R39"/>
    <mergeCell ref="B40:C40"/>
    <mergeCell ref="H40:I40"/>
    <mergeCell ref="M40:N40"/>
    <mergeCell ref="Q40:R40"/>
    <mergeCell ref="B45:C45"/>
    <mergeCell ref="H45:I45"/>
    <mergeCell ref="Q45:R45"/>
    <mergeCell ref="B46:C46"/>
    <mergeCell ref="H46:I46"/>
    <mergeCell ref="M46:N46"/>
    <mergeCell ref="Q46:R46"/>
    <mergeCell ref="B43:C43"/>
    <mergeCell ref="H43:I43"/>
    <mergeCell ref="M43:N43"/>
    <mergeCell ref="Q43:R43"/>
    <mergeCell ref="B44:C44"/>
    <mergeCell ref="H44:I44"/>
    <mergeCell ref="Q44:R44"/>
    <mergeCell ref="B49:C49"/>
    <mergeCell ref="H49:I49"/>
    <mergeCell ref="M49:N49"/>
    <mergeCell ref="Q49:R49"/>
    <mergeCell ref="B50:C50"/>
    <mergeCell ref="H50:I50"/>
    <mergeCell ref="M50:N50"/>
    <mergeCell ref="Q50:R50"/>
    <mergeCell ref="B47:C47"/>
    <mergeCell ref="H47:I47"/>
    <mergeCell ref="Q47:R47"/>
    <mergeCell ref="B48:C48"/>
    <mergeCell ref="H48:I48"/>
    <mergeCell ref="M48:N48"/>
    <mergeCell ref="Q48:R48"/>
    <mergeCell ref="B51:C51"/>
    <mergeCell ref="H51:I51"/>
    <mergeCell ref="M51:N51"/>
    <mergeCell ref="Q51:R51"/>
    <mergeCell ref="B52:C52"/>
    <mergeCell ref="H52:I52"/>
    <mergeCell ref="M52:N53"/>
    <mergeCell ref="O52:O53"/>
    <mergeCell ref="Q52:R52"/>
    <mergeCell ref="B53:C53"/>
    <mergeCell ref="B56:C56"/>
    <mergeCell ref="H56:I56"/>
    <mergeCell ref="Q56:R56"/>
    <mergeCell ref="B57:C57"/>
    <mergeCell ref="H57:I57"/>
    <mergeCell ref="Q57:R57"/>
    <mergeCell ref="H53:I53"/>
    <mergeCell ref="Q53:R53"/>
    <mergeCell ref="B54:C54"/>
    <mergeCell ref="H54:I54"/>
    <mergeCell ref="M54:N55"/>
    <mergeCell ref="O54:O55"/>
    <mergeCell ref="Q54:R54"/>
    <mergeCell ref="B55:C55"/>
    <mergeCell ref="H55:I55"/>
    <mergeCell ref="Q55:R55"/>
    <mergeCell ref="B60:C60"/>
    <mergeCell ref="H60:I60"/>
    <mergeCell ref="B61:C61"/>
    <mergeCell ref="H61:I61"/>
    <mergeCell ref="B62:C62"/>
    <mergeCell ref="H62:I62"/>
    <mergeCell ref="B58:C58"/>
    <mergeCell ref="H58:I58"/>
    <mergeCell ref="Q58:R58"/>
    <mergeCell ref="B59:C59"/>
    <mergeCell ref="H59:I59"/>
    <mergeCell ref="Q59:R59"/>
    <mergeCell ref="B65:C65"/>
    <mergeCell ref="H65:I65"/>
    <mergeCell ref="Q65:R65"/>
    <mergeCell ref="B66:C66"/>
    <mergeCell ref="H66:I66"/>
    <mergeCell ref="Q66:R66"/>
    <mergeCell ref="Q62:R62"/>
    <mergeCell ref="B63:C63"/>
    <mergeCell ref="H63:I63"/>
    <mergeCell ref="B64:C64"/>
    <mergeCell ref="H64:I64"/>
    <mergeCell ref="Q64:R64"/>
    <mergeCell ref="B69:C69"/>
    <mergeCell ref="H69:I69"/>
    <mergeCell ref="B70:C70"/>
    <mergeCell ref="H70:I70"/>
    <mergeCell ref="B71:C71"/>
    <mergeCell ref="H71:I71"/>
    <mergeCell ref="B67:C67"/>
    <mergeCell ref="H67:I67"/>
    <mergeCell ref="Q67:R67"/>
    <mergeCell ref="B68:C68"/>
    <mergeCell ref="H68:I68"/>
    <mergeCell ref="Q68:R68"/>
    <mergeCell ref="B72:C72"/>
    <mergeCell ref="G72:G80"/>
    <mergeCell ref="H72:I72"/>
    <mergeCell ref="B73:C73"/>
    <mergeCell ref="H73:I73"/>
    <mergeCell ref="B74:C74"/>
    <mergeCell ref="H74:I74"/>
    <mergeCell ref="B75:C75"/>
    <mergeCell ref="H75:I75"/>
    <mergeCell ref="B76:C76"/>
    <mergeCell ref="B80:C80"/>
    <mergeCell ref="H80:I80"/>
    <mergeCell ref="H76:I76"/>
    <mergeCell ref="B77:C77"/>
    <mergeCell ref="H77:I77"/>
    <mergeCell ref="B78:C78"/>
    <mergeCell ref="H78:I78"/>
    <mergeCell ref="B79:C79"/>
    <mergeCell ref="H79:I79"/>
  </mergeCells>
  <conditionalFormatting sqref="L16:L17 L14 L19:L21 N19:O20">
    <cfRule type="cellIs" dxfId="19" priority="12" operator="equal">
      <formula>0</formula>
    </cfRule>
  </conditionalFormatting>
  <conditionalFormatting sqref="O26:O43">
    <cfRule type="cellIs" dxfId="18" priority="11" operator="equal">
      <formula>0</formula>
    </cfRule>
  </conditionalFormatting>
  <conditionalFormatting sqref="P32">
    <cfRule type="cellIs" dxfId="17" priority="10" operator="equal">
      <formula>$AI$20</formula>
    </cfRule>
  </conditionalFormatting>
  <conditionalFormatting sqref="P32">
    <cfRule type="cellIs" dxfId="16" priority="9" operator="equal">
      <formula>$AI$20</formula>
    </cfRule>
  </conditionalFormatting>
  <conditionalFormatting sqref="P31">
    <cfRule type="cellIs" dxfId="15" priority="8" operator="equal">
      <formula>$AI$21</formula>
    </cfRule>
  </conditionalFormatting>
  <conditionalFormatting sqref="P32">
    <cfRule type="cellIs" dxfId="14" priority="7" operator="equal">
      <formula>"Please fill out below quantities"</formula>
    </cfRule>
  </conditionalFormatting>
  <conditionalFormatting sqref="P29:T30">
    <cfRule type="cellIs" dxfId="13" priority="6" operator="equal">
      <formula>$AI$21</formula>
    </cfRule>
  </conditionalFormatting>
  <conditionalFormatting sqref="Q63:S63 Q62 S62 Q64 S64:S68 Q65:R68 Q34:S59">
    <cfRule type="expression" dxfId="12" priority="13">
      <formula>#REF!=$AI$19</formula>
    </cfRule>
    <cfRule type="expression" dxfId="11" priority="14">
      <formula>#REF!=$AI$18</formula>
    </cfRule>
  </conditionalFormatting>
  <conditionalFormatting sqref="Q34:S68">
    <cfRule type="expression" dxfId="10" priority="5">
      <formula>$U$28=$AI$19</formula>
    </cfRule>
    <cfRule type="expression" dxfId="9" priority="15">
      <formula>$U$28=$AI$18</formula>
    </cfRule>
  </conditionalFormatting>
  <dataValidations count="4">
    <dataValidation type="list" allowBlank="1" showInputMessage="1" showErrorMessage="1" sqref="D26:D80 J26:J80" xr:uid="{5FD02846-9EC4-4609-9337-6C0E6C7006F4}">
      <formula1>$M$26:$M$43</formula1>
    </dataValidation>
    <dataValidation type="list" allowBlank="1" showInputMessage="1" showErrorMessage="1" sqref="G6:M6 G9" xr:uid="{DD7AF2E9-93D5-46C7-8139-9A2B1CB9DD0F}">
      <formula1>$AH$2:$AH$34</formula1>
    </dataValidation>
    <dataValidation type="list" allowBlank="1" showInputMessage="1" showErrorMessage="1" sqref="G7:M7" xr:uid="{6EE7D302-2212-4EB9-A6A2-B7BE4B986DC8}">
      <formula1>$AJ$2:$AJ$8</formula1>
    </dataValidation>
    <dataValidation type="list" allowBlank="1" showInputMessage="1" showErrorMessage="1" sqref="G4:M4" xr:uid="{89EBF4B1-2B0D-4552-95BF-EB6903A9026E}">
      <formula1>$AF$2:$AF$18</formula1>
    </dataValidation>
  </dataValidations>
  <printOptions horizontalCentered="1" verticalCentered="1"/>
  <pageMargins left="0.15748031496063" right="0.27559055118110198" top="0.23622047244094499" bottom="0.23622047244094499" header="0.31496062992126" footer="0.31496062992126"/>
  <pageSetup scale="55" orientation="portrait" r:id="rId1"/>
  <headerFooter>
    <oddFooter>&amp;Cpage &amp;P of &amp;N&amp;R&amp;8 2011</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0241" r:id="rId4" name="Option Button 1">
              <controlPr defaultSize="0" autoFill="0" autoLine="0" autoPict="0">
                <anchor moveWithCells="1">
                  <from>
                    <xdr:col>14</xdr:col>
                    <xdr:colOff>561975</xdr:colOff>
                    <xdr:row>23</xdr:row>
                    <xdr:rowOff>228600</xdr:rowOff>
                  </from>
                  <to>
                    <xdr:col>15</xdr:col>
                    <xdr:colOff>476250</xdr:colOff>
                    <xdr:row>24</xdr:row>
                    <xdr:rowOff>190500</xdr:rowOff>
                  </to>
                </anchor>
              </controlPr>
            </control>
          </mc:Choice>
        </mc:AlternateContent>
        <mc:AlternateContent xmlns:mc="http://schemas.openxmlformats.org/markup-compatibility/2006">
          <mc:Choice Requires="x14">
            <control shapeId="10242" r:id="rId5" name="Option Button 2">
              <controlPr defaultSize="0" autoFill="0" autoLine="0" autoPict="0">
                <anchor moveWithCells="1">
                  <from>
                    <xdr:col>14</xdr:col>
                    <xdr:colOff>561975</xdr:colOff>
                    <xdr:row>24</xdr:row>
                    <xdr:rowOff>200025</xdr:rowOff>
                  </from>
                  <to>
                    <xdr:col>19</xdr:col>
                    <xdr:colOff>561975</xdr:colOff>
                    <xdr:row>25</xdr:row>
                    <xdr:rowOff>161925</xdr:rowOff>
                  </to>
                </anchor>
              </controlPr>
            </control>
          </mc:Choice>
        </mc:AlternateContent>
        <mc:AlternateContent xmlns:mc="http://schemas.openxmlformats.org/markup-compatibility/2006">
          <mc:Choice Requires="x14">
            <control shapeId="10243" r:id="rId6" name="Option Button 3">
              <controlPr defaultSize="0" autoFill="0" autoLine="0" autoPict="0">
                <anchor moveWithCells="1">
                  <from>
                    <xdr:col>14</xdr:col>
                    <xdr:colOff>561975</xdr:colOff>
                    <xdr:row>25</xdr:row>
                    <xdr:rowOff>114300</xdr:rowOff>
                  </from>
                  <to>
                    <xdr:col>19</xdr:col>
                    <xdr:colOff>504825</xdr:colOff>
                    <xdr:row>27</xdr:row>
                    <xdr:rowOff>19050</xdr:rowOff>
                  </to>
                </anchor>
              </controlPr>
            </control>
          </mc:Choice>
        </mc:AlternateContent>
      </controls>
    </mc:Choice>
  </mc:AlternateConten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B5B8CE-B17C-4739-8D06-E78F58ED0ACF}">
  <sheetPr>
    <tabColor theme="0" tint="-0.34998626667073579"/>
  </sheetPr>
  <dimension ref="A1:AK97"/>
  <sheetViews>
    <sheetView showGridLines="0" zoomScaleNormal="100" zoomScaleSheetLayoutView="40" zoomScalePageLayoutView="40" workbookViewId="0">
      <selection activeCell="X10" sqref="X10"/>
    </sheetView>
  </sheetViews>
  <sheetFormatPr baseColWidth="10" defaultColWidth="8.85546875" defaultRowHeight="18.75" x14ac:dyDescent="0.3"/>
  <cols>
    <col min="1" max="1" width="8.85546875" style="205"/>
    <col min="2" max="2" width="8.85546875" style="1" customWidth="1"/>
    <col min="3" max="16" width="8.85546875" style="205" customWidth="1"/>
    <col min="17" max="17" width="8.85546875" style="2" customWidth="1"/>
    <col min="18" max="19" width="8.85546875" style="205" customWidth="1"/>
    <col min="20" max="20" width="8.85546875" style="205"/>
    <col min="21" max="24" width="8.85546875" style="205" customWidth="1"/>
    <col min="25" max="30" width="8.85546875" style="205"/>
    <col min="31" max="31" width="16.42578125" style="205" bestFit="1" customWidth="1"/>
    <col min="32" max="32" width="58.28515625" style="205" bestFit="1" customWidth="1"/>
    <col min="33" max="33" width="16.42578125" style="205" bestFit="1" customWidth="1"/>
    <col min="34" max="35" width="21" style="205" bestFit="1" customWidth="1"/>
    <col min="36" max="36" width="71.5703125" style="205" bestFit="1" customWidth="1"/>
    <col min="37" max="37" width="16.42578125" style="205" bestFit="1" customWidth="1"/>
    <col min="38" max="16384" width="8.85546875" style="205"/>
  </cols>
  <sheetData>
    <row r="1" spans="1:37" ht="24.75" customHeight="1" thickBot="1" x14ac:dyDescent="0.35">
      <c r="A1" s="352" t="s">
        <v>254</v>
      </c>
      <c r="B1" s="352"/>
      <c r="C1" s="352"/>
      <c r="D1" s="352"/>
      <c r="E1" s="352"/>
      <c r="F1" s="352"/>
      <c r="G1" s="352"/>
      <c r="H1" s="352"/>
      <c r="I1" s="352"/>
      <c r="J1" s="352"/>
      <c r="K1" s="352"/>
      <c r="L1" s="352"/>
      <c r="M1" s="352"/>
      <c r="N1" s="352"/>
      <c r="O1" s="352"/>
      <c r="P1" s="352"/>
      <c r="Q1" s="352"/>
      <c r="R1" s="352"/>
      <c r="S1" s="352"/>
      <c r="T1" s="352"/>
    </row>
    <row r="2" spans="1:37" x14ac:dyDescent="0.3">
      <c r="A2" s="15"/>
      <c r="B2" s="69"/>
      <c r="C2" s="69"/>
      <c r="D2" s="331" t="s">
        <v>30</v>
      </c>
      <c r="E2" s="353"/>
      <c r="F2" s="353"/>
      <c r="G2" s="354"/>
      <c r="H2" s="355"/>
      <c r="I2" s="355"/>
      <c r="J2" s="355"/>
      <c r="K2" s="355"/>
      <c r="L2" s="355"/>
      <c r="M2" s="356"/>
      <c r="N2" s="37"/>
      <c r="O2" s="37"/>
      <c r="P2" s="37"/>
      <c r="AF2" s="56"/>
      <c r="AG2" s="35"/>
      <c r="AH2" s="35" t="s">
        <v>60</v>
      </c>
      <c r="AJ2" s="56" t="s">
        <v>60</v>
      </c>
      <c r="AK2" s="56" t="s">
        <v>60</v>
      </c>
    </row>
    <row r="3" spans="1:37" ht="18.75" customHeight="1" x14ac:dyDescent="0.25">
      <c r="A3" s="15"/>
      <c r="B3" s="15"/>
      <c r="C3" s="15"/>
      <c r="D3" s="315" t="s">
        <v>55</v>
      </c>
      <c r="E3" s="336"/>
      <c r="F3" s="336"/>
      <c r="G3" s="357"/>
      <c r="H3" s="358"/>
      <c r="I3" s="358"/>
      <c r="J3" s="358"/>
      <c r="K3" s="358"/>
      <c r="L3" s="358"/>
      <c r="M3" s="359"/>
      <c r="N3" s="37"/>
      <c r="O3" s="37"/>
      <c r="P3" s="37"/>
      <c r="Q3" s="42"/>
      <c r="R3" s="42"/>
      <c r="S3" s="42"/>
      <c r="T3" s="39"/>
      <c r="U3" s="39"/>
      <c r="V3" s="39"/>
      <c r="W3" s="39"/>
      <c r="AF3" s="206"/>
      <c r="AG3" s="206"/>
      <c r="AH3" s="205" t="s">
        <v>115</v>
      </c>
      <c r="AJ3" s="206" t="s">
        <v>205</v>
      </c>
      <c r="AK3" s="206" t="s">
        <v>169</v>
      </c>
    </row>
    <row r="4" spans="1:37" ht="18.75" customHeight="1" x14ac:dyDescent="0.25">
      <c r="A4" s="15"/>
      <c r="B4" s="15"/>
      <c r="C4" s="15"/>
      <c r="D4" s="350" t="s">
        <v>189</v>
      </c>
      <c r="E4" s="351"/>
      <c r="F4" s="418"/>
      <c r="G4" s="369" t="s">
        <v>60</v>
      </c>
      <c r="H4" s="370"/>
      <c r="I4" s="370"/>
      <c r="J4" s="370"/>
      <c r="K4" s="370"/>
      <c r="L4" s="370"/>
      <c r="M4" s="371"/>
      <c r="N4" s="37"/>
      <c r="O4" s="37"/>
      <c r="P4" s="37"/>
      <c r="Q4" s="42"/>
      <c r="R4" s="42"/>
      <c r="S4" s="42"/>
      <c r="T4" s="39"/>
      <c r="U4" s="39"/>
      <c r="V4" s="39"/>
      <c r="W4" s="39"/>
      <c r="AF4" s="206"/>
      <c r="AG4" s="206"/>
      <c r="AH4" s="206" t="s">
        <v>65</v>
      </c>
      <c r="AJ4" s="206" t="s">
        <v>248</v>
      </c>
      <c r="AK4" s="206" t="s">
        <v>172</v>
      </c>
    </row>
    <row r="5" spans="1:37" ht="18.75" customHeight="1" x14ac:dyDescent="0.25">
      <c r="A5" s="15"/>
      <c r="B5" s="15"/>
      <c r="C5" s="15"/>
      <c r="D5" s="315" t="s">
        <v>85</v>
      </c>
      <c r="E5" s="336"/>
      <c r="F5" s="410"/>
      <c r="G5" s="369" t="str">
        <f>VLOOKUP(G4,$AJ$2:$AK$8,2,FALSE)</f>
        <v>_ _ _ _ _ _ _ _ _ _ _</v>
      </c>
      <c r="H5" s="370"/>
      <c r="I5" s="370"/>
      <c r="J5" s="370"/>
      <c r="K5" s="370"/>
      <c r="L5" s="370"/>
      <c r="M5" s="371"/>
      <c r="N5" s="37"/>
      <c r="O5" s="37"/>
      <c r="P5" s="37"/>
      <c r="Q5" s="42"/>
      <c r="R5" s="42"/>
      <c r="S5" s="42"/>
      <c r="T5" s="39"/>
      <c r="U5" s="39"/>
      <c r="V5" s="39"/>
      <c r="W5" s="39"/>
      <c r="AF5" s="206"/>
      <c r="AG5" s="206"/>
      <c r="AH5" s="206" t="s">
        <v>89</v>
      </c>
      <c r="AJ5" s="206" t="s">
        <v>291</v>
      </c>
      <c r="AK5" s="206" t="s">
        <v>246</v>
      </c>
    </row>
    <row r="6" spans="1:37" ht="18.75" customHeight="1" x14ac:dyDescent="0.25">
      <c r="A6" s="15"/>
      <c r="B6" s="15"/>
      <c r="C6" s="15"/>
      <c r="D6" s="315" t="s">
        <v>31</v>
      </c>
      <c r="E6" s="336"/>
      <c r="F6" s="410"/>
      <c r="G6" s="369" t="s">
        <v>60</v>
      </c>
      <c r="H6" s="370"/>
      <c r="I6" s="370"/>
      <c r="J6" s="370"/>
      <c r="K6" s="370"/>
      <c r="L6" s="370"/>
      <c r="M6" s="371"/>
      <c r="N6" s="37"/>
      <c r="O6" s="37"/>
      <c r="P6" s="37"/>
      <c r="Q6" s="42"/>
      <c r="R6" s="42"/>
      <c r="S6" s="42"/>
      <c r="T6" s="39"/>
      <c r="U6" s="39"/>
      <c r="V6" s="39"/>
      <c r="W6" s="39"/>
      <c r="AF6" s="206"/>
      <c r="AG6" s="206"/>
      <c r="AH6" s="206" t="s">
        <v>104</v>
      </c>
      <c r="AJ6" s="206" t="s">
        <v>292</v>
      </c>
      <c r="AK6" s="206" t="s">
        <v>246</v>
      </c>
    </row>
    <row r="7" spans="1:37" ht="18.75" customHeight="1" thickBot="1" x14ac:dyDescent="0.3">
      <c r="A7" s="15"/>
      <c r="B7" s="15"/>
      <c r="C7" s="15"/>
      <c r="D7" s="291" t="s">
        <v>86</v>
      </c>
      <c r="E7" s="340"/>
      <c r="F7" s="411"/>
      <c r="G7" s="176"/>
      <c r="H7" s="177"/>
      <c r="I7" s="177"/>
      <c r="J7" s="177"/>
      <c r="K7" s="177"/>
      <c r="L7" s="177"/>
      <c r="M7" s="178"/>
      <c r="N7" s="37"/>
      <c r="O7" s="37"/>
      <c r="P7" s="37"/>
      <c r="Q7" s="42"/>
      <c r="R7" s="42"/>
      <c r="S7" s="42"/>
      <c r="T7" s="39"/>
      <c r="U7" s="39"/>
      <c r="V7" s="39"/>
      <c r="W7" s="39"/>
      <c r="AF7" s="206"/>
      <c r="AG7" s="206"/>
      <c r="AH7" s="206" t="s">
        <v>90</v>
      </c>
      <c r="AJ7" s="206" t="s">
        <v>293</v>
      </c>
      <c r="AK7" s="206" t="s">
        <v>247</v>
      </c>
    </row>
    <row r="8" spans="1:37" ht="18.75" customHeight="1" x14ac:dyDescent="0.25">
      <c r="A8" s="15"/>
      <c r="B8" s="15"/>
      <c r="C8" s="15"/>
      <c r="D8" s="15"/>
      <c r="E8" s="15"/>
      <c r="F8" s="36"/>
      <c r="G8" s="179"/>
      <c r="H8" s="180"/>
      <c r="I8" s="180"/>
      <c r="J8" s="180"/>
      <c r="K8" s="180"/>
      <c r="L8" s="180"/>
      <c r="M8" s="181"/>
      <c r="N8" s="37"/>
      <c r="O8" s="37"/>
      <c r="P8" s="37"/>
      <c r="Q8" s="42"/>
      <c r="R8" s="42"/>
      <c r="S8" s="42"/>
      <c r="T8" s="39"/>
      <c r="U8" s="39"/>
      <c r="V8" s="39"/>
      <c r="W8" s="39"/>
      <c r="AF8" s="206"/>
      <c r="AG8" s="206"/>
      <c r="AH8" s="206" t="s">
        <v>114</v>
      </c>
      <c r="AJ8" s="206" t="s">
        <v>294</v>
      </c>
      <c r="AK8" s="206" t="s">
        <v>247</v>
      </c>
    </row>
    <row r="9" spans="1:37" ht="18.75" customHeight="1" thickBot="1" x14ac:dyDescent="0.3">
      <c r="A9" s="15"/>
      <c r="B9" s="15"/>
      <c r="C9" s="15"/>
      <c r="D9" s="15"/>
      <c r="E9" s="15"/>
      <c r="F9" s="15"/>
      <c r="G9" s="182"/>
      <c r="H9" s="183"/>
      <c r="I9" s="183"/>
      <c r="J9" s="183"/>
      <c r="K9" s="183"/>
      <c r="L9" s="183"/>
      <c r="M9" s="184"/>
      <c r="N9" s="37"/>
      <c r="O9" s="37"/>
      <c r="P9" s="37"/>
      <c r="Q9" s="42"/>
      <c r="R9" s="42"/>
      <c r="S9" s="42"/>
      <c r="T9" s="40"/>
      <c r="U9" s="39"/>
      <c r="V9" s="39"/>
      <c r="W9" s="39"/>
      <c r="AF9" s="206"/>
      <c r="AG9" s="206"/>
      <c r="AH9" s="206" t="s">
        <v>105</v>
      </c>
      <c r="AJ9" s="206"/>
      <c r="AK9" s="204"/>
    </row>
    <row r="10" spans="1:37" ht="18.75" customHeight="1" x14ac:dyDescent="0.25">
      <c r="A10" s="15"/>
      <c r="B10" s="15"/>
      <c r="C10" s="15"/>
      <c r="N10" s="37"/>
      <c r="O10" s="37"/>
      <c r="P10" s="37"/>
      <c r="Q10" s="41"/>
      <c r="R10" s="39"/>
      <c r="S10" s="39"/>
      <c r="T10" s="39"/>
      <c r="U10" s="39"/>
      <c r="V10" s="39"/>
      <c r="W10" s="39"/>
      <c r="AF10" s="206"/>
      <c r="AG10" s="206"/>
      <c r="AH10" s="206" t="s">
        <v>91</v>
      </c>
      <c r="AJ10" s="206"/>
      <c r="AK10" s="204"/>
    </row>
    <row r="11" spans="1:37" ht="18.75" customHeight="1" x14ac:dyDescent="0.25">
      <c r="A11" s="15"/>
      <c r="B11" s="15"/>
      <c r="C11" s="15"/>
      <c r="N11" s="37"/>
      <c r="O11" s="37"/>
      <c r="P11" s="37"/>
      <c r="Q11" s="41"/>
      <c r="R11" s="42"/>
      <c r="S11" s="46"/>
      <c r="T11" s="46"/>
      <c r="U11" s="46"/>
      <c r="V11" s="39"/>
      <c r="W11" s="39"/>
      <c r="AF11" s="206"/>
      <c r="AG11" s="206"/>
      <c r="AH11" s="206" t="s">
        <v>106</v>
      </c>
      <c r="AJ11" s="206"/>
      <c r="AK11" s="204"/>
    </row>
    <row r="12" spans="1:37" ht="18.75" customHeight="1" thickBot="1" x14ac:dyDescent="0.3">
      <c r="A12" s="15"/>
      <c r="B12" s="15"/>
      <c r="C12" s="15"/>
      <c r="D12" s="15"/>
      <c r="E12" s="15"/>
      <c r="F12" s="15"/>
      <c r="G12" s="15"/>
      <c r="H12" s="15"/>
      <c r="I12" s="15"/>
      <c r="J12" s="15"/>
      <c r="K12" s="15"/>
      <c r="L12" s="15"/>
      <c r="M12" s="37"/>
      <c r="N12" s="37"/>
      <c r="O12" s="37"/>
      <c r="P12" s="37"/>
      <c r="Q12" s="41"/>
      <c r="R12" s="42"/>
      <c r="S12" s="47"/>
      <c r="T12" s="47"/>
      <c r="U12" s="47"/>
      <c r="V12" s="46"/>
      <c r="W12" s="46"/>
      <c r="AF12" s="206"/>
      <c r="AG12" s="206"/>
      <c r="AH12" s="206" t="s">
        <v>107</v>
      </c>
      <c r="AJ12" s="206"/>
      <c r="AK12" s="204"/>
    </row>
    <row r="13" spans="1:37" ht="18.75" customHeight="1" x14ac:dyDescent="0.3">
      <c r="A13" s="15"/>
      <c r="B13" s="331" t="s">
        <v>44</v>
      </c>
      <c r="C13" s="332"/>
      <c r="D13" s="372"/>
      <c r="E13" s="373"/>
      <c r="F13" s="373"/>
      <c r="G13" s="373"/>
      <c r="H13" s="374"/>
      <c r="I13" s="37"/>
      <c r="J13" s="331" t="s">
        <v>54</v>
      </c>
      <c r="K13" s="332"/>
      <c r="L13" s="372"/>
      <c r="M13" s="373"/>
      <c r="N13" s="373"/>
      <c r="O13" s="373"/>
      <c r="P13" s="374"/>
      <c r="Q13" s="43"/>
      <c r="R13" s="42"/>
      <c r="S13" s="47"/>
      <c r="T13" s="47"/>
      <c r="U13" s="47"/>
      <c r="V13" s="47"/>
      <c r="W13" s="47"/>
      <c r="AF13" s="206"/>
      <c r="AG13" s="206"/>
      <c r="AH13" s="206" t="s">
        <v>108</v>
      </c>
      <c r="AJ13" s="165"/>
      <c r="AK13" s="207"/>
    </row>
    <row r="14" spans="1:37" ht="18.75" customHeight="1" x14ac:dyDescent="0.25">
      <c r="A14" s="15"/>
      <c r="B14" s="319" t="s">
        <v>43</v>
      </c>
      <c r="C14" s="320"/>
      <c r="D14" s="384"/>
      <c r="E14" s="385"/>
      <c r="F14" s="385"/>
      <c r="G14" s="385"/>
      <c r="H14" s="386"/>
      <c r="I14" s="37"/>
      <c r="J14" s="319" t="s">
        <v>53</v>
      </c>
      <c r="K14" s="320"/>
      <c r="L14" s="384">
        <f>D14</f>
        <v>0</v>
      </c>
      <c r="M14" s="385"/>
      <c r="N14" s="385"/>
      <c r="O14" s="385"/>
      <c r="P14" s="386"/>
      <c r="Q14" s="41"/>
      <c r="R14" s="42"/>
      <c r="S14" s="46"/>
      <c r="T14" s="46"/>
      <c r="U14" s="46"/>
      <c r="V14" s="47"/>
      <c r="W14" s="47"/>
      <c r="AF14" s="206"/>
      <c r="AG14" s="206"/>
      <c r="AH14" s="206" t="s">
        <v>109</v>
      </c>
      <c r="AJ14" s="206"/>
      <c r="AK14" s="206"/>
    </row>
    <row r="15" spans="1:37" ht="18.75" customHeight="1" x14ac:dyDescent="0.25">
      <c r="A15" s="15"/>
      <c r="B15" s="323"/>
      <c r="C15" s="324"/>
      <c r="D15" s="387"/>
      <c r="E15" s="388"/>
      <c r="F15" s="388"/>
      <c r="G15" s="388"/>
      <c r="H15" s="389"/>
      <c r="I15" s="38"/>
      <c r="J15" s="323"/>
      <c r="K15" s="324"/>
      <c r="L15" s="387"/>
      <c r="M15" s="388"/>
      <c r="N15" s="388"/>
      <c r="O15" s="388"/>
      <c r="P15" s="389"/>
      <c r="Q15" s="41"/>
      <c r="R15" s="42"/>
      <c r="S15" s="47"/>
      <c r="T15" s="47"/>
      <c r="U15" s="47"/>
      <c r="V15" s="46"/>
      <c r="W15" s="46"/>
      <c r="AF15" s="206"/>
      <c r="AG15" s="206"/>
      <c r="AH15" s="206" t="s">
        <v>69</v>
      </c>
      <c r="AJ15" s="206"/>
      <c r="AK15" s="206"/>
    </row>
    <row r="16" spans="1:37" ht="18.75" customHeight="1" x14ac:dyDescent="0.25">
      <c r="A16" s="15"/>
      <c r="B16" s="315" t="s">
        <v>45</v>
      </c>
      <c r="C16" s="316"/>
      <c r="D16" s="390"/>
      <c r="E16" s="391"/>
      <c r="F16" s="391"/>
      <c r="G16" s="391"/>
      <c r="H16" s="392"/>
      <c r="I16" s="37"/>
      <c r="J16" s="315" t="s">
        <v>45</v>
      </c>
      <c r="K16" s="316"/>
      <c r="L16" s="390">
        <f>D16</f>
        <v>0</v>
      </c>
      <c r="M16" s="391"/>
      <c r="N16" s="391"/>
      <c r="O16" s="391"/>
      <c r="P16" s="392"/>
      <c r="Q16" s="41"/>
      <c r="R16" s="42"/>
      <c r="S16" s="47"/>
      <c r="T16" s="47"/>
      <c r="U16" s="47"/>
      <c r="V16" s="47"/>
      <c r="W16" s="47"/>
      <c r="AF16" s="206"/>
      <c r="AG16" s="206"/>
      <c r="AH16" s="206" t="s">
        <v>71</v>
      </c>
    </row>
    <row r="17" spans="1:37" ht="18.75" customHeight="1" x14ac:dyDescent="0.25">
      <c r="A17" s="15"/>
      <c r="B17" s="319" t="s">
        <v>52</v>
      </c>
      <c r="C17" s="320"/>
      <c r="D17" s="384"/>
      <c r="E17" s="385"/>
      <c r="F17" s="385"/>
      <c r="G17" s="385"/>
      <c r="H17" s="386"/>
      <c r="I17" s="37"/>
      <c r="J17" s="319" t="s">
        <v>51</v>
      </c>
      <c r="K17" s="320"/>
      <c r="L17" s="384">
        <f>D17</f>
        <v>0</v>
      </c>
      <c r="M17" s="385"/>
      <c r="N17" s="385"/>
      <c r="O17" s="385"/>
      <c r="P17" s="386"/>
      <c r="Q17" s="41"/>
      <c r="R17" s="42"/>
      <c r="S17" s="48"/>
      <c r="T17" s="48"/>
      <c r="U17" s="48"/>
      <c r="V17" s="47"/>
      <c r="W17" s="47"/>
      <c r="AH17" s="206" t="s">
        <v>92</v>
      </c>
      <c r="AI17" s="205">
        <v>1</v>
      </c>
    </row>
    <row r="18" spans="1:37" ht="18.75" customHeight="1" x14ac:dyDescent="0.25">
      <c r="A18" s="15"/>
      <c r="B18" s="321"/>
      <c r="C18" s="322"/>
      <c r="D18" s="387"/>
      <c r="E18" s="388"/>
      <c r="F18" s="388"/>
      <c r="G18" s="388"/>
      <c r="H18" s="389"/>
      <c r="I18" s="37"/>
      <c r="J18" s="321"/>
      <c r="K18" s="322"/>
      <c r="L18" s="387"/>
      <c r="M18" s="388"/>
      <c r="N18" s="388"/>
      <c r="O18" s="388"/>
      <c r="P18" s="389"/>
      <c r="Q18" s="41"/>
      <c r="R18" s="42"/>
      <c r="S18" s="46"/>
      <c r="T18" s="46"/>
      <c r="U18" s="46"/>
      <c r="V18" s="44"/>
      <c r="W18" s="44"/>
      <c r="AF18" s="206"/>
      <c r="AG18" s="206"/>
      <c r="AH18" s="206" t="s">
        <v>93</v>
      </c>
      <c r="AI18" s="205">
        <v>2</v>
      </c>
    </row>
    <row r="19" spans="1:37" ht="18.75" customHeight="1" x14ac:dyDescent="0.25">
      <c r="A19" s="15"/>
      <c r="B19" s="321"/>
      <c r="C19" s="322"/>
      <c r="D19" s="304" t="s">
        <v>48</v>
      </c>
      <c r="E19" s="305"/>
      <c r="F19" s="20" t="s">
        <v>49</v>
      </c>
      <c r="G19" s="304" t="s">
        <v>50</v>
      </c>
      <c r="H19" s="306"/>
      <c r="I19" s="37"/>
      <c r="J19" s="321"/>
      <c r="K19" s="322"/>
      <c r="L19" s="304" t="s">
        <v>48</v>
      </c>
      <c r="M19" s="305"/>
      <c r="N19" s="20" t="s">
        <v>49</v>
      </c>
      <c r="O19" s="304" t="s">
        <v>50</v>
      </c>
      <c r="P19" s="306"/>
      <c r="Q19" s="41"/>
      <c r="R19" s="42"/>
      <c r="S19" s="46"/>
      <c r="T19" s="46"/>
      <c r="U19" s="46"/>
      <c r="V19" s="45"/>
      <c r="W19" s="45"/>
      <c r="AF19" s="206"/>
      <c r="AG19" s="206"/>
      <c r="AH19" s="206" t="s">
        <v>110</v>
      </c>
      <c r="AI19" s="205">
        <v>3</v>
      </c>
      <c r="AJ19" s="206"/>
      <c r="AK19" s="206"/>
    </row>
    <row r="20" spans="1:37" ht="18.75" customHeight="1" thickBot="1" x14ac:dyDescent="0.3">
      <c r="A20" s="15"/>
      <c r="B20" s="323"/>
      <c r="C20" s="324"/>
      <c r="D20" s="390"/>
      <c r="E20" s="394"/>
      <c r="F20" s="21"/>
      <c r="G20" s="395"/>
      <c r="H20" s="396"/>
      <c r="I20" s="37"/>
      <c r="J20" s="296"/>
      <c r="K20" s="297"/>
      <c r="L20" s="397">
        <f>D20</f>
        <v>0</v>
      </c>
      <c r="M20" s="398"/>
      <c r="N20" s="78">
        <f>F20</f>
        <v>0</v>
      </c>
      <c r="O20" s="399">
        <f>G20</f>
        <v>0</v>
      </c>
      <c r="P20" s="400"/>
      <c r="Q20" s="19"/>
      <c r="R20" s="12"/>
      <c r="V20" s="46"/>
      <c r="W20" s="46"/>
      <c r="AF20" s="206"/>
      <c r="AG20" s="206"/>
      <c r="AH20" s="206" t="s">
        <v>94</v>
      </c>
      <c r="AI20" s="205" t="s">
        <v>126</v>
      </c>
      <c r="AJ20" s="206"/>
      <c r="AK20" s="206"/>
    </row>
    <row r="21" spans="1:37" ht="18.75" customHeight="1" thickBot="1" x14ac:dyDescent="0.3">
      <c r="A21" s="15"/>
      <c r="B21" s="291" t="s">
        <v>47</v>
      </c>
      <c r="C21" s="292"/>
      <c r="D21" s="401"/>
      <c r="E21" s="402"/>
      <c r="F21" s="402"/>
      <c r="G21" s="402"/>
      <c r="H21" s="403"/>
      <c r="I21" s="37"/>
      <c r="J21" s="296" t="s">
        <v>46</v>
      </c>
      <c r="K21" s="297"/>
      <c r="L21" s="364">
        <f>D21</f>
        <v>0</v>
      </c>
      <c r="M21" s="365"/>
      <c r="N21" s="365"/>
      <c r="O21" s="365"/>
      <c r="P21" s="366"/>
      <c r="Q21" s="19"/>
      <c r="R21" s="12"/>
      <c r="Y21" s="15"/>
      <c r="Z21" s="15"/>
      <c r="AF21" s="206"/>
      <c r="AG21" s="206"/>
      <c r="AH21" s="206" t="s">
        <v>95</v>
      </c>
      <c r="AI21" s="205" t="s">
        <v>128</v>
      </c>
      <c r="AJ21" s="206"/>
      <c r="AK21" s="206"/>
    </row>
    <row r="22" spans="1:37" ht="18.75" customHeight="1" x14ac:dyDescent="0.3">
      <c r="L22" s="213"/>
      <c r="M22" s="213"/>
      <c r="N22" s="213"/>
      <c r="O22" s="213"/>
      <c r="P22" s="213"/>
      <c r="R22" s="51"/>
      <c r="S22" s="51"/>
      <c r="T22" s="15"/>
      <c r="U22" s="15"/>
      <c r="Y22" s="15"/>
      <c r="Z22" s="15"/>
      <c r="AF22" s="206"/>
      <c r="AG22" s="206"/>
      <c r="AH22" s="206" t="s">
        <v>96</v>
      </c>
      <c r="AI22" s="205" t="s">
        <v>118</v>
      </c>
      <c r="AJ22" s="206"/>
      <c r="AK22" s="206"/>
    </row>
    <row r="23" spans="1:37" ht="18.75" customHeight="1" x14ac:dyDescent="0.25">
      <c r="N23" s="49"/>
      <c r="P23" s="15"/>
      <c r="Q23" s="13" t="s">
        <v>32</v>
      </c>
      <c r="R23" s="51"/>
      <c r="S23" s="52"/>
      <c r="T23" s="15"/>
      <c r="V23" s="15"/>
      <c r="W23" s="15"/>
      <c r="X23" s="15"/>
      <c r="Y23" s="15"/>
      <c r="Z23" s="15"/>
      <c r="AF23" s="206"/>
      <c r="AG23" s="206"/>
      <c r="AH23" s="206" t="s">
        <v>111</v>
      </c>
      <c r="AJ23" s="206"/>
      <c r="AK23" s="206"/>
    </row>
    <row r="24" spans="1:37" ht="18.75" customHeight="1" x14ac:dyDescent="0.35">
      <c r="A24" s="3"/>
      <c r="B24" s="50"/>
      <c r="C24" s="50"/>
      <c r="D24" s="50"/>
      <c r="E24" s="50"/>
      <c r="F24" s="50"/>
      <c r="G24" s="50"/>
      <c r="H24" s="50"/>
      <c r="I24" s="50"/>
      <c r="J24" s="50"/>
      <c r="K24" s="50"/>
      <c r="L24" s="50"/>
      <c r="M24" s="50"/>
      <c r="N24" s="50"/>
      <c r="P24" s="118"/>
      <c r="Q24" s="118"/>
      <c r="R24" s="118"/>
      <c r="S24" s="118"/>
      <c r="T24" s="118"/>
      <c r="U24" s="111"/>
      <c r="Y24" s="15"/>
      <c r="Z24" s="15"/>
      <c r="AF24" s="206"/>
      <c r="AG24" s="206"/>
      <c r="AH24" s="206" t="s">
        <v>97</v>
      </c>
      <c r="AJ24" s="206"/>
      <c r="AK24" s="206"/>
    </row>
    <row r="25" spans="1:37" s="3" customFormat="1" ht="18.75" customHeight="1" x14ac:dyDescent="0.45">
      <c r="A25" s="6"/>
      <c r="B25" s="50"/>
      <c r="C25" s="301" t="s">
        <v>191</v>
      </c>
      <c r="D25" s="301"/>
      <c r="E25" s="301"/>
      <c r="F25" s="301"/>
      <c r="G25" s="301"/>
      <c r="H25" s="301"/>
      <c r="I25" s="301"/>
      <c r="J25" s="301"/>
      <c r="K25" s="301"/>
      <c r="L25" s="301"/>
      <c r="M25" s="301"/>
      <c r="N25" s="301"/>
      <c r="O25" s="301"/>
      <c r="P25" s="118"/>
      <c r="Q25" s="118"/>
      <c r="R25" s="118"/>
      <c r="S25" s="118"/>
      <c r="T25" s="118"/>
      <c r="U25" s="14" t="s">
        <v>124</v>
      </c>
      <c r="V25" s="111"/>
      <c r="W25" s="111"/>
      <c r="X25" s="111"/>
      <c r="Y25" s="92"/>
      <c r="Z25" s="15"/>
      <c r="AA25" s="205"/>
      <c r="AF25" s="206"/>
      <c r="AG25" s="206"/>
      <c r="AH25" s="206" t="s">
        <v>98</v>
      </c>
      <c r="AI25" s="205"/>
      <c r="AJ25" s="206"/>
      <c r="AK25" s="206"/>
    </row>
    <row r="26" spans="1:37" s="6" customFormat="1" ht="18.75" customHeight="1" x14ac:dyDescent="0.5">
      <c r="B26" s="1"/>
      <c r="C26" s="54" t="s">
        <v>0</v>
      </c>
      <c r="D26" s="54" t="s">
        <v>2</v>
      </c>
      <c r="E26" s="54" t="s">
        <v>3</v>
      </c>
      <c r="H26" s="5"/>
      <c r="I26" s="80" t="s">
        <v>0</v>
      </c>
      <c r="J26" s="54" t="s">
        <v>2</v>
      </c>
      <c r="K26" s="54" t="s">
        <v>3</v>
      </c>
      <c r="M26" s="303" t="s">
        <v>2</v>
      </c>
      <c r="N26" s="303"/>
      <c r="O26" s="189" t="s">
        <v>3</v>
      </c>
      <c r="P26" s="118"/>
      <c r="Q26" s="118"/>
      <c r="R26" s="118"/>
      <c r="S26" s="118"/>
      <c r="T26" s="118"/>
      <c r="U26" s="90">
        <v>0</v>
      </c>
      <c r="V26" s="14" t="s">
        <v>125</v>
      </c>
      <c r="W26" s="89"/>
      <c r="X26" s="16"/>
      <c r="Y26" s="92"/>
      <c r="Z26" s="92"/>
      <c r="AA26" s="92"/>
      <c r="AF26" s="206"/>
      <c r="AG26" s="206"/>
      <c r="AH26" s="206" t="s">
        <v>112</v>
      </c>
      <c r="AI26" s="205"/>
      <c r="AJ26" s="206"/>
      <c r="AK26" s="206"/>
    </row>
    <row r="27" spans="1:37" s="6" customFormat="1" ht="18.75" customHeight="1" x14ac:dyDescent="0.5">
      <c r="B27" s="1"/>
      <c r="C27" s="192">
        <v>0</v>
      </c>
      <c r="D27" s="82"/>
      <c r="E27" s="191" t="str">
        <f t="shared" ref="E27:E81" si="0">IF(D27&lt;&gt;"",1,"")</f>
        <v/>
      </c>
      <c r="H27" s="5"/>
      <c r="I27" s="192">
        <v>54</v>
      </c>
      <c r="J27" s="82"/>
      <c r="K27" s="191" t="str">
        <f t="shared" ref="K27:K81" si="1">IF(J27&lt;&gt;"",1,"")</f>
        <v/>
      </c>
      <c r="M27" s="437" t="s">
        <v>177</v>
      </c>
      <c r="N27" s="438"/>
      <c r="O27" s="133">
        <f>SUMIFS($E$27:$E$81,$D$27:$D$81,M27)+SUMIFS($K$27:$K$81,$J$27:$J$81,M27)</f>
        <v>0</v>
      </c>
      <c r="P27" s="118"/>
      <c r="Q27" s="118"/>
      <c r="R27" s="118"/>
      <c r="S27" s="118"/>
      <c r="T27" s="118"/>
      <c r="U27" s="90" t="b">
        <v>0</v>
      </c>
      <c r="V27" s="14">
        <f>IF(U26,1,0)</f>
        <v>0</v>
      </c>
      <c r="W27" s="89"/>
      <c r="X27" s="16"/>
      <c r="Y27" s="92"/>
      <c r="Z27" s="16"/>
      <c r="AA27" s="16"/>
      <c r="AF27" s="206"/>
      <c r="AG27" s="206"/>
      <c r="AH27" s="206" t="s">
        <v>99</v>
      </c>
      <c r="AI27" s="205"/>
      <c r="AJ27" s="206"/>
      <c r="AK27" s="206"/>
    </row>
    <row r="28" spans="1:37" s="6" customFormat="1" ht="15" customHeight="1" x14ac:dyDescent="0.5">
      <c r="B28" s="1"/>
      <c r="C28" s="192" t="s">
        <v>117</v>
      </c>
      <c r="D28" s="82"/>
      <c r="E28" s="191" t="str">
        <f t="shared" si="0"/>
        <v/>
      </c>
      <c r="H28" s="5"/>
      <c r="I28" s="192">
        <v>55</v>
      </c>
      <c r="J28" s="82"/>
      <c r="K28" s="191" t="str">
        <f t="shared" si="1"/>
        <v/>
      </c>
      <c r="M28" s="437" t="s">
        <v>180</v>
      </c>
      <c r="N28" s="438"/>
      <c r="O28" s="133">
        <f t="shared" ref="O28:O50" si="2">SUMIFS($E$27:$E$81,$D$27:$D$81,M28)+SUMIFS($K$27:$K$81,$J$27:$J$81,M28)</f>
        <v>0</v>
      </c>
      <c r="P28" s="118"/>
      <c r="Q28" s="118"/>
      <c r="R28" s="118"/>
      <c r="S28" s="118"/>
      <c r="T28" s="118"/>
      <c r="U28" s="90">
        <v>1</v>
      </c>
      <c r="V28" s="14">
        <f>IF(U27,1,0)</f>
        <v>0</v>
      </c>
      <c r="W28" s="89"/>
      <c r="X28" s="16"/>
      <c r="Y28" s="92"/>
      <c r="Z28" s="16"/>
      <c r="AA28" s="16"/>
      <c r="AB28" s="16"/>
      <c r="AC28" s="16"/>
      <c r="AD28" s="16"/>
      <c r="AF28" s="206"/>
      <c r="AG28" s="206"/>
      <c r="AH28" s="206" t="s">
        <v>100</v>
      </c>
      <c r="AI28" s="205"/>
      <c r="AJ28" s="206"/>
      <c r="AK28" s="206"/>
    </row>
    <row r="29" spans="1:37" s="6" customFormat="1" ht="15" customHeight="1" x14ac:dyDescent="0.5">
      <c r="A29" s="7"/>
      <c r="B29" s="1"/>
      <c r="C29" s="192">
        <v>1</v>
      </c>
      <c r="D29" s="82"/>
      <c r="E29" s="191" t="str">
        <f t="shared" si="0"/>
        <v/>
      </c>
      <c r="F29" s="7"/>
      <c r="G29" s="7"/>
      <c r="H29" s="5"/>
      <c r="I29" s="192">
        <v>56</v>
      </c>
      <c r="J29" s="82"/>
      <c r="K29" s="191" t="str">
        <f t="shared" si="1"/>
        <v/>
      </c>
      <c r="L29" s="7"/>
      <c r="M29" s="437" t="s">
        <v>178</v>
      </c>
      <c r="N29" s="438"/>
      <c r="O29" s="133">
        <f t="shared" si="2"/>
        <v>0</v>
      </c>
      <c r="P29" s="118"/>
      <c r="Q29" s="118"/>
      <c r="R29" s="118"/>
      <c r="S29" s="118"/>
      <c r="T29" s="118"/>
      <c r="U29" s="90">
        <v>1</v>
      </c>
      <c r="V29" s="14">
        <f>IF(U28,1,0)</f>
        <v>1</v>
      </c>
      <c r="W29" s="91"/>
      <c r="X29" s="17"/>
      <c r="Y29" s="92"/>
      <c r="Z29" s="17"/>
      <c r="AA29" s="17"/>
      <c r="AB29" s="16"/>
      <c r="AC29" s="16"/>
      <c r="AD29" s="16"/>
      <c r="AF29" s="206"/>
      <c r="AG29" s="206"/>
      <c r="AH29" s="206" t="s">
        <v>113</v>
      </c>
      <c r="AI29" s="205"/>
      <c r="AJ29" s="206"/>
      <c r="AK29" s="206"/>
    </row>
    <row r="30" spans="1:37" s="7" customFormat="1" ht="15" customHeight="1" x14ac:dyDescent="0.5">
      <c r="B30" s="1"/>
      <c r="C30" s="192">
        <v>2</v>
      </c>
      <c r="D30" s="82"/>
      <c r="E30" s="191" t="str">
        <f t="shared" si="0"/>
        <v/>
      </c>
      <c r="H30" s="5"/>
      <c r="I30" s="192">
        <v>57</v>
      </c>
      <c r="J30" s="82"/>
      <c r="K30" s="191" t="str">
        <f t="shared" si="1"/>
        <v/>
      </c>
      <c r="M30" s="437" t="s">
        <v>179</v>
      </c>
      <c r="N30" s="438"/>
      <c r="O30" s="133">
        <f t="shared" si="2"/>
        <v>0</v>
      </c>
      <c r="P30" s="118"/>
      <c r="Q30" s="118"/>
      <c r="R30" s="118"/>
      <c r="S30" s="118"/>
      <c r="T30" s="118"/>
      <c r="U30" s="108"/>
      <c r="V30" s="14"/>
      <c r="W30" s="91"/>
      <c r="X30" s="17"/>
      <c r="Y30" s="92"/>
      <c r="Z30" s="17"/>
      <c r="AA30" s="17"/>
      <c r="AB30" s="17"/>
      <c r="AC30" s="17"/>
      <c r="AD30" s="17"/>
      <c r="AF30" s="206"/>
      <c r="AG30" s="206"/>
      <c r="AH30" s="206" t="s">
        <v>76</v>
      </c>
      <c r="AI30" s="205"/>
      <c r="AJ30" s="206"/>
      <c r="AK30" s="206"/>
    </row>
    <row r="31" spans="1:37" s="7" customFormat="1" ht="15" customHeight="1" x14ac:dyDescent="0.5">
      <c r="B31" s="1"/>
      <c r="C31" s="192">
        <v>3</v>
      </c>
      <c r="D31" s="82"/>
      <c r="E31" s="191" t="str">
        <f t="shared" si="0"/>
        <v/>
      </c>
      <c r="H31" s="5"/>
      <c r="I31" s="192">
        <v>58</v>
      </c>
      <c r="J31" s="82"/>
      <c r="K31" s="191" t="str">
        <f t="shared" si="1"/>
        <v/>
      </c>
      <c r="M31" s="437" t="s">
        <v>4</v>
      </c>
      <c r="N31" s="438"/>
      <c r="O31" s="133">
        <f t="shared" si="2"/>
        <v>0</v>
      </c>
      <c r="P31" s="118"/>
      <c r="Q31" s="118"/>
      <c r="R31" s="118"/>
      <c r="S31" s="118"/>
      <c r="T31" s="118"/>
      <c r="U31" s="17"/>
      <c r="V31" s="92"/>
      <c r="W31" s="17"/>
      <c r="X31" s="17"/>
      <c r="Y31" s="92"/>
      <c r="Z31" s="17"/>
      <c r="AA31" s="17"/>
      <c r="AB31" s="17"/>
      <c r="AC31" s="17"/>
      <c r="AD31" s="17"/>
      <c r="AF31" s="206"/>
      <c r="AG31" s="206"/>
      <c r="AH31" s="206" t="s">
        <v>101</v>
      </c>
      <c r="AI31" s="205"/>
      <c r="AJ31" s="206"/>
      <c r="AK31" s="206"/>
    </row>
    <row r="32" spans="1:37" s="7" customFormat="1" ht="15" customHeight="1" x14ac:dyDescent="0.5">
      <c r="B32" s="1"/>
      <c r="C32" s="192">
        <v>4</v>
      </c>
      <c r="D32" s="82"/>
      <c r="E32" s="191" t="str">
        <f t="shared" si="0"/>
        <v/>
      </c>
      <c r="H32" s="5"/>
      <c r="I32" s="192">
        <v>59</v>
      </c>
      <c r="J32" s="82"/>
      <c r="K32" s="191" t="str">
        <f t="shared" si="1"/>
        <v/>
      </c>
      <c r="M32" s="437" t="s">
        <v>181</v>
      </c>
      <c r="N32" s="438"/>
      <c r="O32" s="133">
        <f t="shared" si="2"/>
        <v>0</v>
      </c>
      <c r="P32" s="118"/>
      <c r="Q32" s="118"/>
      <c r="R32" s="118"/>
      <c r="S32" s="118"/>
      <c r="T32" s="118"/>
      <c r="U32" s="17"/>
      <c r="V32" s="17"/>
      <c r="W32" s="17"/>
      <c r="X32" s="17"/>
      <c r="Y32" s="92"/>
      <c r="Z32" s="17"/>
      <c r="AA32" s="17"/>
      <c r="AB32" s="17"/>
      <c r="AC32" s="17"/>
      <c r="AD32" s="17"/>
      <c r="AE32" s="17"/>
      <c r="AF32" s="206"/>
      <c r="AG32" s="206"/>
      <c r="AH32" s="206" t="s">
        <v>102</v>
      </c>
      <c r="AI32" s="205"/>
      <c r="AJ32" s="206"/>
      <c r="AK32" s="206"/>
    </row>
    <row r="33" spans="1:37" s="7" customFormat="1" ht="15" customHeight="1" x14ac:dyDescent="0.5">
      <c r="B33" s="1"/>
      <c r="C33" s="192">
        <v>5</v>
      </c>
      <c r="D33" s="82"/>
      <c r="E33" s="191" t="str">
        <f t="shared" si="0"/>
        <v/>
      </c>
      <c r="H33" s="5"/>
      <c r="I33" s="192">
        <v>60</v>
      </c>
      <c r="J33" s="82"/>
      <c r="K33" s="191" t="str">
        <f t="shared" si="1"/>
        <v/>
      </c>
      <c r="M33" s="437" t="s">
        <v>16</v>
      </c>
      <c r="N33" s="438"/>
      <c r="O33" s="133">
        <f t="shared" si="2"/>
        <v>0</v>
      </c>
      <c r="P33" s="118"/>
      <c r="Q33" s="118"/>
      <c r="R33" s="118"/>
      <c r="S33" s="118"/>
      <c r="T33" s="118"/>
      <c r="U33" s="17"/>
      <c r="V33" s="17"/>
      <c r="W33" s="17"/>
      <c r="X33" s="17"/>
      <c r="Y33" s="92"/>
      <c r="Z33" s="17"/>
      <c r="AA33" s="17"/>
      <c r="AB33" s="17"/>
      <c r="AC33" s="17"/>
      <c r="AD33" s="17"/>
      <c r="AE33" s="17"/>
      <c r="AF33" s="206"/>
      <c r="AG33" s="206"/>
      <c r="AH33" s="206" t="s">
        <v>82</v>
      </c>
      <c r="AI33" s="17"/>
      <c r="AJ33" s="206"/>
      <c r="AK33" s="206"/>
    </row>
    <row r="34" spans="1:37" s="7" customFormat="1" ht="15" customHeight="1" x14ac:dyDescent="0.5">
      <c r="B34" s="1"/>
      <c r="C34" s="192">
        <v>6</v>
      </c>
      <c r="D34" s="82"/>
      <c r="E34" s="191" t="str">
        <f t="shared" si="0"/>
        <v/>
      </c>
      <c r="H34" s="5"/>
      <c r="I34" s="192">
        <v>61</v>
      </c>
      <c r="J34" s="82"/>
      <c r="K34" s="191" t="str">
        <f t="shared" si="1"/>
        <v/>
      </c>
      <c r="M34" s="437" t="s">
        <v>17</v>
      </c>
      <c r="N34" s="438"/>
      <c r="O34" s="133">
        <f t="shared" si="2"/>
        <v>0</v>
      </c>
      <c r="P34" s="118"/>
      <c r="Q34" s="118"/>
      <c r="R34" s="118"/>
      <c r="S34" s="118"/>
      <c r="T34" s="118"/>
      <c r="U34" s="17"/>
      <c r="V34" s="17"/>
      <c r="W34" s="17"/>
      <c r="X34" s="17"/>
      <c r="Y34" s="17"/>
      <c r="Z34" s="17"/>
      <c r="AA34" s="17"/>
      <c r="AB34" s="17"/>
      <c r="AC34" s="17"/>
      <c r="AD34" s="17"/>
      <c r="AE34" s="17"/>
      <c r="AF34" s="206"/>
      <c r="AG34" s="206"/>
      <c r="AH34" s="206" t="s">
        <v>103</v>
      </c>
      <c r="AI34" s="17"/>
      <c r="AJ34" s="206"/>
      <c r="AK34" s="206"/>
    </row>
    <row r="35" spans="1:37" s="7" customFormat="1" ht="15" customHeight="1" x14ac:dyDescent="0.5">
      <c r="B35" s="1"/>
      <c r="C35" s="192">
        <v>7</v>
      </c>
      <c r="D35" s="82"/>
      <c r="E35" s="191" t="str">
        <f t="shared" si="0"/>
        <v/>
      </c>
      <c r="H35" s="5"/>
      <c r="I35" s="192">
        <v>62</v>
      </c>
      <c r="J35" s="82"/>
      <c r="K35" s="191" t="str">
        <f t="shared" si="1"/>
        <v/>
      </c>
      <c r="M35" s="437" t="s">
        <v>5</v>
      </c>
      <c r="N35" s="438"/>
      <c r="O35" s="133">
        <f t="shared" si="2"/>
        <v>0</v>
      </c>
      <c r="P35" s="118"/>
      <c r="Q35" s="118"/>
      <c r="R35" s="118"/>
      <c r="S35" s="118"/>
      <c r="T35" s="118"/>
      <c r="U35" s="17"/>
      <c r="V35" s="17"/>
      <c r="W35" s="17"/>
      <c r="X35" s="17"/>
      <c r="Y35" s="17"/>
      <c r="Z35" s="17"/>
      <c r="AA35" s="17"/>
      <c r="AB35" s="17"/>
      <c r="AC35" s="17"/>
      <c r="AD35" s="17"/>
      <c r="AE35" s="17"/>
      <c r="AF35" s="17"/>
      <c r="AG35" s="17"/>
      <c r="AH35" s="206"/>
      <c r="AI35" s="17"/>
      <c r="AJ35" s="17"/>
    </row>
    <row r="36" spans="1:37" s="7" customFormat="1" ht="15" customHeight="1" x14ac:dyDescent="0.5">
      <c r="B36" s="1"/>
      <c r="C36" s="192">
        <v>8</v>
      </c>
      <c r="D36" s="82"/>
      <c r="E36" s="191" t="str">
        <f t="shared" si="0"/>
        <v/>
      </c>
      <c r="H36" s="5"/>
      <c r="I36" s="192">
        <v>63</v>
      </c>
      <c r="J36" s="82"/>
      <c r="K36" s="191" t="str">
        <f t="shared" si="1"/>
        <v/>
      </c>
      <c r="M36" s="437" t="s">
        <v>182</v>
      </c>
      <c r="N36" s="438"/>
      <c r="O36" s="133">
        <f t="shared" si="2"/>
        <v>0</v>
      </c>
      <c r="P36" s="118"/>
      <c r="Q36" s="118"/>
      <c r="R36" s="118"/>
      <c r="S36" s="118"/>
      <c r="T36" s="118"/>
      <c r="V36" s="17"/>
      <c r="W36" s="17"/>
      <c r="X36" s="17"/>
      <c r="Y36" s="17"/>
      <c r="Z36" s="17"/>
      <c r="AA36" s="17"/>
      <c r="AB36" s="17"/>
      <c r="AC36" s="17"/>
      <c r="AD36" s="17"/>
      <c r="AE36" s="17"/>
      <c r="AF36" s="17"/>
      <c r="AG36" s="17"/>
      <c r="AH36" s="206"/>
      <c r="AI36" s="17"/>
      <c r="AJ36" s="17"/>
    </row>
    <row r="37" spans="1:37" s="7" customFormat="1" ht="15" customHeight="1" x14ac:dyDescent="0.5">
      <c r="B37" s="1"/>
      <c r="C37" s="192">
        <v>9</v>
      </c>
      <c r="D37" s="82"/>
      <c r="E37" s="191" t="str">
        <f t="shared" si="0"/>
        <v/>
      </c>
      <c r="H37" s="5"/>
      <c r="I37" s="192">
        <v>64</v>
      </c>
      <c r="J37" s="82"/>
      <c r="K37" s="191" t="str">
        <f t="shared" si="1"/>
        <v/>
      </c>
      <c r="M37" s="437" t="s">
        <v>18</v>
      </c>
      <c r="N37" s="438"/>
      <c r="O37" s="133">
        <f t="shared" si="2"/>
        <v>0</v>
      </c>
      <c r="P37" s="118"/>
      <c r="Q37" s="118"/>
      <c r="R37" s="118"/>
      <c r="S37" s="118"/>
      <c r="T37" s="118"/>
      <c r="Z37" s="17"/>
      <c r="AA37" s="17"/>
      <c r="AB37" s="17"/>
      <c r="AC37" s="17"/>
      <c r="AD37" s="17"/>
      <c r="AE37" s="17"/>
      <c r="AF37" s="17"/>
      <c r="AG37" s="17"/>
      <c r="AH37" s="206"/>
      <c r="AI37" s="17"/>
      <c r="AJ37" s="17"/>
    </row>
    <row r="38" spans="1:37" s="7" customFormat="1" ht="15" customHeight="1" x14ac:dyDescent="0.5">
      <c r="B38" s="1"/>
      <c r="C38" s="192">
        <v>10</v>
      </c>
      <c r="D38" s="82"/>
      <c r="E38" s="191" t="str">
        <f t="shared" si="0"/>
        <v/>
      </c>
      <c r="H38" s="5"/>
      <c r="I38" s="192">
        <v>65</v>
      </c>
      <c r="J38" s="82"/>
      <c r="K38" s="191" t="str">
        <f t="shared" si="1"/>
        <v/>
      </c>
      <c r="M38" s="437" t="s">
        <v>19</v>
      </c>
      <c r="N38" s="438"/>
      <c r="O38" s="133">
        <f t="shared" si="2"/>
        <v>0</v>
      </c>
      <c r="Z38" s="17"/>
      <c r="AA38" s="17"/>
      <c r="AB38" s="17"/>
      <c r="AC38" s="17"/>
      <c r="AD38" s="17"/>
      <c r="AE38" s="17"/>
      <c r="AF38" s="17"/>
      <c r="AG38" s="17"/>
      <c r="AH38" s="206"/>
      <c r="AI38" s="17"/>
      <c r="AJ38" s="17"/>
    </row>
    <row r="39" spans="1:37" s="7" customFormat="1" ht="15" customHeight="1" x14ac:dyDescent="0.5">
      <c r="A39" s="6"/>
      <c r="B39" s="1"/>
      <c r="C39" s="192">
        <v>11</v>
      </c>
      <c r="D39" s="82"/>
      <c r="E39" s="191" t="str">
        <f t="shared" si="0"/>
        <v/>
      </c>
      <c r="F39" s="6"/>
      <c r="G39" s="6"/>
      <c r="H39" s="5"/>
      <c r="I39" s="192">
        <v>66</v>
      </c>
      <c r="J39" s="82"/>
      <c r="K39" s="191" t="str">
        <f t="shared" si="1"/>
        <v/>
      </c>
      <c r="L39" s="6"/>
      <c r="M39" s="437" t="s">
        <v>6</v>
      </c>
      <c r="N39" s="438"/>
      <c r="O39" s="133">
        <f t="shared" si="2"/>
        <v>0</v>
      </c>
      <c r="P39" s="6"/>
      <c r="Q39" s="123"/>
      <c r="R39" s="123"/>
      <c r="S39" s="123"/>
      <c r="U39" s="6"/>
      <c r="Z39" s="17"/>
      <c r="AA39" s="17"/>
      <c r="AB39" s="17"/>
      <c r="AC39" s="17"/>
      <c r="AD39" s="17"/>
      <c r="AE39" s="17"/>
      <c r="AF39" s="17"/>
      <c r="AG39" s="17"/>
      <c r="AH39" s="206"/>
      <c r="AI39" s="17"/>
      <c r="AJ39" s="17"/>
    </row>
    <row r="40" spans="1:37" s="6" customFormat="1" ht="15" customHeight="1" x14ac:dyDescent="0.5">
      <c r="B40" s="1"/>
      <c r="C40" s="192">
        <v>12</v>
      </c>
      <c r="D40" s="82"/>
      <c r="E40" s="191" t="str">
        <f t="shared" si="0"/>
        <v/>
      </c>
      <c r="H40" s="5"/>
      <c r="I40" s="192">
        <v>67</v>
      </c>
      <c r="J40" s="82"/>
      <c r="K40" s="191" t="str">
        <f t="shared" si="1"/>
        <v/>
      </c>
      <c r="M40" s="437" t="s">
        <v>183</v>
      </c>
      <c r="N40" s="438"/>
      <c r="O40" s="133">
        <f t="shared" si="2"/>
        <v>0</v>
      </c>
      <c r="Q40" s="124"/>
      <c r="R40" s="124"/>
      <c r="S40" s="125"/>
      <c r="Z40" s="16"/>
      <c r="AA40" s="16"/>
      <c r="AB40" s="16"/>
      <c r="AC40" s="16"/>
      <c r="AD40" s="16"/>
      <c r="AE40" s="16"/>
      <c r="AF40" s="16"/>
      <c r="AG40" s="16"/>
      <c r="AH40" s="206"/>
      <c r="AI40" s="16"/>
      <c r="AJ40" s="16"/>
    </row>
    <row r="41" spans="1:37" s="6" customFormat="1" ht="15" customHeight="1" x14ac:dyDescent="0.5">
      <c r="B41" s="1"/>
      <c r="C41" s="192">
        <v>13</v>
      </c>
      <c r="D41" s="82"/>
      <c r="E41" s="191" t="str">
        <f t="shared" si="0"/>
        <v/>
      </c>
      <c r="H41" s="5"/>
      <c r="I41" s="192">
        <v>68</v>
      </c>
      <c r="J41" s="82"/>
      <c r="K41" s="191" t="str">
        <f t="shared" si="1"/>
        <v/>
      </c>
      <c r="M41" s="437" t="s">
        <v>20</v>
      </c>
      <c r="N41" s="438"/>
      <c r="O41" s="133">
        <f t="shared" si="2"/>
        <v>0</v>
      </c>
      <c r="Q41" s="126"/>
      <c r="R41" s="126"/>
      <c r="S41" s="127"/>
      <c r="Z41" s="16"/>
      <c r="AA41" s="16"/>
      <c r="AB41" s="16"/>
      <c r="AC41" s="16"/>
      <c r="AD41" s="16"/>
      <c r="AE41" s="16"/>
      <c r="AF41" s="16"/>
      <c r="AG41" s="16"/>
      <c r="AH41" s="206"/>
      <c r="AI41" s="16"/>
      <c r="AJ41" s="16"/>
    </row>
    <row r="42" spans="1:37" s="6" customFormat="1" ht="15" customHeight="1" x14ac:dyDescent="0.5">
      <c r="B42" s="1"/>
      <c r="C42" s="192">
        <v>14</v>
      </c>
      <c r="D42" s="82"/>
      <c r="E42" s="191" t="str">
        <f t="shared" si="0"/>
        <v/>
      </c>
      <c r="H42" s="5"/>
      <c r="I42" s="192">
        <v>69</v>
      </c>
      <c r="J42" s="82"/>
      <c r="K42" s="191" t="str">
        <f t="shared" si="1"/>
        <v/>
      </c>
      <c r="M42" s="437" t="s">
        <v>21</v>
      </c>
      <c r="N42" s="438"/>
      <c r="O42" s="133">
        <f t="shared" si="2"/>
        <v>0</v>
      </c>
      <c r="Q42" s="126"/>
      <c r="R42" s="126"/>
      <c r="S42" s="127"/>
      <c r="Z42" s="16"/>
      <c r="AA42" s="16"/>
      <c r="AB42" s="16"/>
      <c r="AC42" s="16"/>
      <c r="AD42" s="16"/>
      <c r="AE42" s="16"/>
      <c r="AF42" s="16"/>
      <c r="AG42" s="16"/>
      <c r="AH42" s="206"/>
      <c r="AI42" s="16"/>
      <c r="AJ42" s="16"/>
    </row>
    <row r="43" spans="1:37" s="6" customFormat="1" ht="15" customHeight="1" x14ac:dyDescent="0.5">
      <c r="B43" s="1"/>
      <c r="C43" s="192">
        <v>15</v>
      </c>
      <c r="D43" s="82"/>
      <c r="E43" s="191" t="str">
        <f t="shared" si="0"/>
        <v/>
      </c>
      <c r="H43" s="5"/>
      <c r="I43" s="192">
        <v>70</v>
      </c>
      <c r="J43" s="82"/>
      <c r="K43" s="191" t="str">
        <f t="shared" si="1"/>
        <v/>
      </c>
      <c r="M43" s="437" t="s">
        <v>7</v>
      </c>
      <c r="N43" s="438"/>
      <c r="O43" s="133">
        <f t="shared" si="2"/>
        <v>0</v>
      </c>
      <c r="Q43" s="126"/>
      <c r="R43" s="126"/>
      <c r="S43" s="127"/>
      <c r="Z43" s="16"/>
      <c r="AA43" s="16"/>
      <c r="AB43" s="16"/>
      <c r="AC43" s="16"/>
      <c r="AD43" s="16"/>
      <c r="AE43" s="16"/>
      <c r="AF43" s="16"/>
      <c r="AG43" s="16"/>
      <c r="AH43" s="206"/>
      <c r="AI43" s="16"/>
      <c r="AJ43" s="16"/>
    </row>
    <row r="44" spans="1:37" s="6" customFormat="1" ht="15" customHeight="1" x14ac:dyDescent="0.5">
      <c r="B44" s="1"/>
      <c r="C44" s="192">
        <v>16</v>
      </c>
      <c r="D44" s="82"/>
      <c r="E44" s="191" t="str">
        <f t="shared" si="0"/>
        <v/>
      </c>
      <c r="H44" s="5"/>
      <c r="I44" s="192">
        <v>71</v>
      </c>
      <c r="J44" s="82"/>
      <c r="K44" s="191" t="str">
        <f t="shared" si="1"/>
        <v/>
      </c>
      <c r="M44" s="437" t="s">
        <v>184</v>
      </c>
      <c r="N44" s="438"/>
      <c r="O44" s="133">
        <f t="shared" si="2"/>
        <v>0</v>
      </c>
      <c r="Q44" s="126"/>
      <c r="R44" s="126"/>
      <c r="S44" s="127"/>
      <c r="Z44" s="16"/>
      <c r="AA44" s="16"/>
      <c r="AB44" s="16"/>
      <c r="AC44" s="16"/>
      <c r="AD44" s="16"/>
      <c r="AE44" s="16"/>
      <c r="AF44" s="16"/>
      <c r="AG44" s="16"/>
      <c r="AH44" s="206"/>
      <c r="AI44" s="16"/>
      <c r="AJ44" s="16"/>
    </row>
    <row r="45" spans="1:37" s="6" customFormat="1" ht="15" customHeight="1" x14ac:dyDescent="0.5">
      <c r="B45" s="1"/>
      <c r="C45" s="192">
        <v>17</v>
      </c>
      <c r="D45" s="82"/>
      <c r="E45" s="191" t="str">
        <f t="shared" si="0"/>
        <v/>
      </c>
      <c r="H45" s="5"/>
      <c r="I45" s="192">
        <v>72</v>
      </c>
      <c r="J45" s="82"/>
      <c r="K45" s="191" t="str">
        <f t="shared" si="1"/>
        <v/>
      </c>
      <c r="M45" s="437" t="s">
        <v>22</v>
      </c>
      <c r="N45" s="438"/>
      <c r="O45" s="133">
        <f t="shared" si="2"/>
        <v>0</v>
      </c>
      <c r="Q45" s="126"/>
      <c r="R45" s="126"/>
      <c r="S45" s="127"/>
      <c r="Z45" s="16"/>
      <c r="AA45" s="16"/>
      <c r="AB45" s="16"/>
      <c r="AC45" s="16"/>
      <c r="AD45" s="16"/>
      <c r="AE45" s="16"/>
      <c r="AF45" s="16"/>
      <c r="AG45" s="16"/>
      <c r="AH45" s="206"/>
      <c r="AI45" s="16"/>
      <c r="AJ45" s="16"/>
    </row>
    <row r="46" spans="1:37" s="6" customFormat="1" ht="15" customHeight="1" x14ac:dyDescent="0.5">
      <c r="A46" s="9"/>
      <c r="B46" s="1"/>
      <c r="C46" s="192">
        <v>18</v>
      </c>
      <c r="D46" s="82"/>
      <c r="E46" s="191" t="str">
        <f t="shared" si="0"/>
        <v/>
      </c>
      <c r="F46" s="9"/>
      <c r="G46" s="9"/>
      <c r="H46" s="5"/>
      <c r="I46" s="192">
        <v>73</v>
      </c>
      <c r="J46" s="82"/>
      <c r="K46" s="191" t="str">
        <f t="shared" si="1"/>
        <v/>
      </c>
      <c r="L46" s="9"/>
      <c r="M46" s="437" t="s">
        <v>23</v>
      </c>
      <c r="N46" s="438"/>
      <c r="O46" s="133">
        <f t="shared" si="2"/>
        <v>0</v>
      </c>
      <c r="P46" s="9"/>
      <c r="Q46" s="126"/>
      <c r="R46" s="126"/>
      <c r="S46" s="127"/>
      <c r="U46" s="9"/>
      <c r="Z46" s="16"/>
      <c r="AA46" s="16"/>
      <c r="AB46" s="16"/>
      <c r="AC46" s="16"/>
      <c r="AD46" s="16"/>
      <c r="AE46" s="16"/>
      <c r="AF46" s="16"/>
      <c r="AG46" s="16"/>
      <c r="AH46" s="206"/>
      <c r="AI46" s="16"/>
      <c r="AJ46" s="16"/>
    </row>
    <row r="47" spans="1:37" s="9" customFormat="1" ht="15" customHeight="1" x14ac:dyDescent="0.5">
      <c r="B47" s="1"/>
      <c r="C47" s="192">
        <v>19</v>
      </c>
      <c r="D47" s="82"/>
      <c r="E47" s="191" t="str">
        <f t="shared" si="0"/>
        <v/>
      </c>
      <c r="H47" s="5"/>
      <c r="I47" s="192">
        <v>74</v>
      </c>
      <c r="J47" s="82"/>
      <c r="K47" s="191" t="str">
        <f t="shared" si="1"/>
        <v/>
      </c>
      <c r="M47" s="437" t="s">
        <v>8</v>
      </c>
      <c r="N47" s="438"/>
      <c r="O47" s="133">
        <f t="shared" si="2"/>
        <v>0</v>
      </c>
      <c r="Q47" s="126"/>
      <c r="R47" s="126"/>
      <c r="S47" s="127"/>
      <c r="Z47" s="18"/>
      <c r="AA47" s="18"/>
      <c r="AB47" s="18"/>
      <c r="AC47" s="18"/>
      <c r="AD47" s="18"/>
      <c r="AE47" s="18"/>
      <c r="AF47" s="18"/>
      <c r="AG47" s="18"/>
      <c r="AI47" s="18"/>
      <c r="AJ47" s="18"/>
    </row>
    <row r="48" spans="1:37" s="9" customFormat="1" ht="15" customHeight="1" x14ac:dyDescent="0.5">
      <c r="B48" s="1"/>
      <c r="C48" s="192">
        <v>20</v>
      </c>
      <c r="D48" s="82"/>
      <c r="E48" s="191" t="str">
        <f t="shared" si="0"/>
        <v/>
      </c>
      <c r="H48" s="5"/>
      <c r="I48" s="192">
        <v>75</v>
      </c>
      <c r="J48" s="82"/>
      <c r="K48" s="191" t="str">
        <f t="shared" si="1"/>
        <v/>
      </c>
      <c r="M48" s="437" t="s">
        <v>185</v>
      </c>
      <c r="N48" s="438"/>
      <c r="O48" s="133">
        <f t="shared" si="2"/>
        <v>0</v>
      </c>
      <c r="P48" s="6"/>
      <c r="Q48" s="126"/>
      <c r="R48" s="126"/>
      <c r="S48" s="127"/>
    </row>
    <row r="49" spans="1:21" s="9" customFormat="1" ht="15" customHeight="1" x14ac:dyDescent="0.5">
      <c r="A49" s="6"/>
      <c r="B49" s="1"/>
      <c r="C49" s="192">
        <v>21</v>
      </c>
      <c r="D49" s="82"/>
      <c r="E49" s="191" t="str">
        <f t="shared" si="0"/>
        <v/>
      </c>
      <c r="F49" s="6"/>
      <c r="G49" s="6"/>
      <c r="H49" s="5"/>
      <c r="I49" s="192">
        <v>76</v>
      </c>
      <c r="J49" s="82"/>
      <c r="K49" s="191" t="str">
        <f t="shared" si="1"/>
        <v/>
      </c>
      <c r="L49" s="6"/>
      <c r="M49" s="437" t="s">
        <v>24</v>
      </c>
      <c r="N49" s="438"/>
      <c r="O49" s="133">
        <f t="shared" si="2"/>
        <v>0</v>
      </c>
      <c r="P49" s="6"/>
      <c r="Q49" s="126"/>
      <c r="R49" s="126"/>
      <c r="S49" s="127"/>
      <c r="U49" s="6"/>
    </row>
    <row r="50" spans="1:21" s="6" customFormat="1" ht="15" customHeight="1" x14ac:dyDescent="0.5">
      <c r="B50" s="1"/>
      <c r="C50" s="192">
        <v>22</v>
      </c>
      <c r="D50" s="82"/>
      <c r="E50" s="191" t="str">
        <f t="shared" si="0"/>
        <v/>
      </c>
      <c r="H50" s="5"/>
      <c r="I50" s="192">
        <v>77</v>
      </c>
      <c r="J50" s="82"/>
      <c r="K50" s="191" t="str">
        <f t="shared" si="1"/>
        <v/>
      </c>
      <c r="M50" s="437" t="s">
        <v>25</v>
      </c>
      <c r="N50" s="438"/>
      <c r="O50" s="133">
        <f t="shared" si="2"/>
        <v>0</v>
      </c>
      <c r="Q50" s="126"/>
      <c r="R50" s="126"/>
      <c r="S50" s="127"/>
    </row>
    <row r="51" spans="1:21" s="6" customFormat="1" ht="15" customHeight="1" x14ac:dyDescent="0.5">
      <c r="B51" s="1"/>
      <c r="C51" s="192">
        <v>23</v>
      </c>
      <c r="D51" s="82"/>
      <c r="E51" s="191" t="str">
        <f t="shared" si="0"/>
        <v/>
      </c>
      <c r="H51" s="5"/>
      <c r="I51" s="192">
        <v>78</v>
      </c>
      <c r="J51" s="82"/>
      <c r="K51" s="191" t="str">
        <f t="shared" si="1"/>
        <v/>
      </c>
      <c r="Q51" s="126"/>
      <c r="R51" s="126"/>
      <c r="S51" s="127"/>
    </row>
    <row r="52" spans="1:21" s="6" customFormat="1" ht="15" customHeight="1" x14ac:dyDescent="0.5">
      <c r="B52" s="1"/>
      <c r="C52" s="192">
        <v>24</v>
      </c>
      <c r="D52" s="82"/>
      <c r="E52" s="191" t="str">
        <f t="shared" si="0"/>
        <v/>
      </c>
      <c r="H52" s="5"/>
      <c r="I52" s="192">
        <v>79</v>
      </c>
      <c r="J52" s="82"/>
      <c r="K52" s="191" t="str">
        <f t="shared" si="1"/>
        <v/>
      </c>
      <c r="M52" s="269" t="s">
        <v>10</v>
      </c>
      <c r="N52" s="270"/>
      <c r="O52" s="72">
        <f>SUM(O27:O50)</f>
        <v>0</v>
      </c>
      <c r="Q52" s="126"/>
      <c r="R52" s="126"/>
      <c r="S52" s="127"/>
    </row>
    <row r="53" spans="1:21" s="6" customFormat="1" ht="15" customHeight="1" x14ac:dyDescent="0.5">
      <c r="B53" s="1"/>
      <c r="C53" s="192">
        <v>25</v>
      </c>
      <c r="D53" s="82"/>
      <c r="E53" s="191" t="str">
        <f t="shared" si="0"/>
        <v/>
      </c>
      <c r="H53" s="5"/>
      <c r="I53" s="192">
        <v>80</v>
      </c>
      <c r="J53" s="82"/>
      <c r="K53" s="191" t="str">
        <f t="shared" si="1"/>
        <v/>
      </c>
      <c r="Q53" s="126"/>
      <c r="R53" s="126"/>
      <c r="S53" s="127"/>
    </row>
    <row r="54" spans="1:21" s="6" customFormat="1" ht="15" customHeight="1" x14ac:dyDescent="0.5">
      <c r="B54" s="1"/>
      <c r="C54" s="192">
        <v>26</v>
      </c>
      <c r="D54" s="82"/>
      <c r="E54" s="191" t="str">
        <f t="shared" si="0"/>
        <v/>
      </c>
      <c r="H54" s="5"/>
      <c r="I54" s="192">
        <v>81</v>
      </c>
      <c r="J54" s="82"/>
      <c r="K54" s="191" t="str">
        <f t="shared" si="1"/>
        <v/>
      </c>
      <c r="M54" s="267" t="s">
        <v>11</v>
      </c>
      <c r="N54" s="268"/>
      <c r="O54" s="166">
        <f>O27+O31+O35+O39+O43+O47</f>
        <v>0</v>
      </c>
      <c r="Q54" s="126"/>
      <c r="R54" s="126"/>
      <c r="S54" s="127"/>
    </row>
    <row r="55" spans="1:21" s="6" customFormat="1" ht="15" customHeight="1" x14ac:dyDescent="0.5">
      <c r="B55" s="1"/>
      <c r="C55" s="192">
        <v>27</v>
      </c>
      <c r="D55" s="82"/>
      <c r="E55" s="191" t="str">
        <f t="shared" si="0"/>
        <v/>
      </c>
      <c r="H55" s="5"/>
      <c r="I55" s="192">
        <v>82</v>
      </c>
      <c r="J55" s="82"/>
      <c r="K55" s="191" t="str">
        <f t="shared" si="1"/>
        <v/>
      </c>
      <c r="M55" s="267" t="s">
        <v>42</v>
      </c>
      <c r="N55" s="268"/>
      <c r="O55" s="166">
        <f>O28+O32+O36+O40+O44+O48</f>
        <v>0</v>
      </c>
      <c r="Q55" s="126"/>
      <c r="R55" s="126"/>
      <c r="S55" s="127"/>
    </row>
    <row r="56" spans="1:21" s="6" customFormat="1" ht="15" customHeight="1" x14ac:dyDescent="0.5">
      <c r="B56" s="1"/>
      <c r="C56" s="192">
        <v>28</v>
      </c>
      <c r="D56" s="82"/>
      <c r="E56" s="191" t="str">
        <f t="shared" si="0"/>
        <v/>
      </c>
      <c r="H56" s="5"/>
      <c r="I56" s="192">
        <v>83</v>
      </c>
      <c r="J56" s="82"/>
      <c r="K56" s="191" t="str">
        <f t="shared" si="1"/>
        <v/>
      </c>
      <c r="M56" s="267" t="s">
        <v>12</v>
      </c>
      <c r="N56" s="268"/>
      <c r="O56" s="166">
        <f>O29+O33+O37+O41+O45+O49</f>
        <v>0</v>
      </c>
      <c r="Q56" s="126"/>
      <c r="R56" s="126"/>
      <c r="S56" s="127"/>
    </row>
    <row r="57" spans="1:21" s="6" customFormat="1" ht="15" customHeight="1" x14ac:dyDescent="0.5">
      <c r="B57" s="1"/>
      <c r="C57" s="192">
        <v>29</v>
      </c>
      <c r="D57" s="82"/>
      <c r="E57" s="191" t="str">
        <f t="shared" si="0"/>
        <v/>
      </c>
      <c r="H57" s="5"/>
      <c r="I57" s="192">
        <v>84</v>
      </c>
      <c r="J57" s="82"/>
      <c r="K57" s="191" t="str">
        <f t="shared" si="1"/>
        <v/>
      </c>
      <c r="M57" s="267" t="s">
        <v>13</v>
      </c>
      <c r="N57" s="268"/>
      <c r="O57" s="166">
        <f>O30+O34+O38+O42+O46+O50</f>
        <v>0</v>
      </c>
      <c r="P57" s="8"/>
      <c r="Q57" s="126"/>
      <c r="R57" s="126"/>
      <c r="S57" s="127"/>
    </row>
    <row r="58" spans="1:21" s="6" customFormat="1" ht="15" customHeight="1" x14ac:dyDescent="0.5">
      <c r="B58" s="1"/>
      <c r="C58" s="192">
        <v>30</v>
      </c>
      <c r="D58" s="82"/>
      <c r="E58" s="191" t="str">
        <f t="shared" si="0"/>
        <v/>
      </c>
      <c r="H58" s="5"/>
      <c r="I58" s="192">
        <v>85</v>
      </c>
      <c r="J58" s="82"/>
      <c r="K58" s="191" t="str">
        <f t="shared" si="1"/>
        <v/>
      </c>
      <c r="M58" s="265" t="s">
        <v>35</v>
      </c>
      <c r="N58" s="266"/>
      <c r="O58" s="166">
        <f>SUM(O54:O57)</f>
        <v>0</v>
      </c>
      <c r="P58" s="8"/>
      <c r="Q58" s="126"/>
      <c r="R58" s="126"/>
      <c r="S58" s="127"/>
    </row>
    <row r="59" spans="1:21" s="6" customFormat="1" ht="15" customHeight="1" x14ac:dyDescent="0.5">
      <c r="B59" s="1"/>
      <c r="C59" s="192">
        <v>31</v>
      </c>
      <c r="D59" s="82"/>
      <c r="E59" s="191" t="str">
        <f t="shared" si="0"/>
        <v/>
      </c>
      <c r="H59" s="5"/>
      <c r="I59" s="192">
        <v>86</v>
      </c>
      <c r="J59" s="82"/>
      <c r="K59" s="191" t="str">
        <f t="shared" si="1"/>
        <v/>
      </c>
      <c r="M59" s="363" t="s">
        <v>188</v>
      </c>
      <c r="N59" s="363"/>
      <c r="O59" s="393">
        <f>SUM(K73:K81)</f>
        <v>0</v>
      </c>
      <c r="Q59" s="126"/>
      <c r="R59" s="126"/>
      <c r="S59" s="127"/>
    </row>
    <row r="60" spans="1:21" s="6" customFormat="1" ht="15" customHeight="1" x14ac:dyDescent="0.5">
      <c r="B60" s="1"/>
      <c r="C60" s="192">
        <v>32</v>
      </c>
      <c r="D60" s="82"/>
      <c r="E60" s="191" t="str">
        <f t="shared" si="0"/>
        <v/>
      </c>
      <c r="H60" s="5"/>
      <c r="I60" s="192">
        <v>87</v>
      </c>
      <c r="J60" s="82"/>
      <c r="K60" s="191" t="str">
        <f t="shared" si="1"/>
        <v/>
      </c>
      <c r="L60" s="22"/>
      <c r="M60" s="363"/>
      <c r="N60" s="363"/>
      <c r="O60" s="393"/>
      <c r="Q60" s="126"/>
      <c r="R60" s="126"/>
      <c r="S60" s="127"/>
    </row>
    <row r="61" spans="1:21" s="6" customFormat="1" ht="15" customHeight="1" x14ac:dyDescent="0.5">
      <c r="B61" s="1"/>
      <c r="C61" s="192">
        <v>33</v>
      </c>
      <c r="D61" s="82"/>
      <c r="E61" s="191" t="str">
        <f t="shared" si="0"/>
        <v/>
      </c>
      <c r="H61" s="5"/>
      <c r="I61" s="192">
        <v>88</v>
      </c>
      <c r="J61" s="82"/>
      <c r="K61" s="191" t="str">
        <f t="shared" si="1"/>
        <v/>
      </c>
      <c r="Q61" s="126"/>
      <c r="R61" s="126"/>
      <c r="S61" s="127"/>
    </row>
    <row r="62" spans="1:21" s="6" customFormat="1" ht="15" customHeight="1" x14ac:dyDescent="0.5">
      <c r="B62" s="1"/>
      <c r="C62" s="192">
        <v>34</v>
      </c>
      <c r="D62" s="82"/>
      <c r="E62" s="191" t="str">
        <f t="shared" si="0"/>
        <v/>
      </c>
      <c r="H62" s="5"/>
      <c r="I62" s="192">
        <v>89</v>
      </c>
      <c r="J62" s="82"/>
      <c r="K62" s="191" t="str">
        <f t="shared" si="1"/>
        <v/>
      </c>
      <c r="Q62" s="128"/>
      <c r="R62" s="128"/>
      <c r="S62" s="128"/>
    </row>
    <row r="63" spans="1:21" s="6" customFormat="1" ht="15" customHeight="1" x14ac:dyDescent="0.5">
      <c r="B63" s="1"/>
      <c r="C63" s="192">
        <v>35</v>
      </c>
      <c r="D63" s="82"/>
      <c r="E63" s="191" t="str">
        <f t="shared" si="0"/>
        <v/>
      </c>
      <c r="H63" s="5"/>
      <c r="I63" s="192">
        <v>90</v>
      </c>
      <c r="J63" s="82"/>
      <c r="K63" s="191" t="str">
        <f t="shared" si="1"/>
        <v/>
      </c>
      <c r="O63" s="53"/>
      <c r="Q63" s="128"/>
      <c r="R63" s="128"/>
      <c r="S63" s="128"/>
    </row>
    <row r="64" spans="1:21" s="6" customFormat="1" ht="15" customHeight="1" x14ac:dyDescent="0.5">
      <c r="B64" s="1"/>
      <c r="C64" s="192">
        <v>36</v>
      </c>
      <c r="D64" s="82"/>
      <c r="E64" s="191" t="str">
        <f t="shared" si="0"/>
        <v/>
      </c>
      <c r="H64" s="5"/>
      <c r="I64" s="192">
        <v>91</v>
      </c>
      <c r="J64" s="82"/>
      <c r="K64" s="191" t="str">
        <f t="shared" si="1"/>
        <v/>
      </c>
      <c r="O64" s="53"/>
      <c r="Q64" s="129"/>
      <c r="R64" s="129"/>
      <c r="S64" s="130"/>
    </row>
    <row r="65" spans="1:21" s="6" customFormat="1" ht="15" customHeight="1" x14ac:dyDescent="0.5">
      <c r="B65" s="1"/>
      <c r="C65" s="192">
        <v>37</v>
      </c>
      <c r="D65" s="82"/>
      <c r="E65" s="191" t="str">
        <f t="shared" si="0"/>
        <v/>
      </c>
      <c r="H65" s="5"/>
      <c r="I65" s="192">
        <v>92</v>
      </c>
      <c r="J65" s="82"/>
      <c r="K65" s="191" t="str">
        <f t="shared" si="1"/>
        <v/>
      </c>
      <c r="O65" s="53"/>
      <c r="Q65" s="1"/>
      <c r="R65" s="1"/>
    </row>
    <row r="66" spans="1:21" s="6" customFormat="1" ht="15" customHeight="1" x14ac:dyDescent="0.5">
      <c r="B66" s="1"/>
      <c r="C66" s="192">
        <v>38</v>
      </c>
      <c r="D66" s="82"/>
      <c r="E66" s="191" t="str">
        <f t="shared" si="0"/>
        <v/>
      </c>
      <c r="H66" s="5"/>
      <c r="I66" s="192">
        <v>93</v>
      </c>
      <c r="J66" s="82"/>
      <c r="K66" s="191" t="str">
        <f t="shared" si="1"/>
        <v/>
      </c>
      <c r="O66" s="53"/>
    </row>
    <row r="67" spans="1:21" s="6" customFormat="1" ht="15" customHeight="1" x14ac:dyDescent="0.5">
      <c r="B67" s="1"/>
      <c r="C67" s="192">
        <v>39</v>
      </c>
      <c r="D67" s="82"/>
      <c r="E67" s="191" t="str">
        <f t="shared" si="0"/>
        <v/>
      </c>
      <c r="H67" s="5"/>
      <c r="I67" s="192">
        <v>94</v>
      </c>
      <c r="J67" s="82"/>
      <c r="K67" s="191" t="str">
        <f t="shared" si="1"/>
        <v/>
      </c>
      <c r="O67" s="53"/>
    </row>
    <row r="68" spans="1:21" s="6" customFormat="1" ht="15" customHeight="1" x14ac:dyDescent="0.5">
      <c r="B68" s="1"/>
      <c r="C68" s="192">
        <v>40</v>
      </c>
      <c r="D68" s="82"/>
      <c r="E68" s="191" t="str">
        <f t="shared" si="0"/>
        <v/>
      </c>
      <c r="H68" s="5"/>
      <c r="I68" s="192">
        <v>95</v>
      </c>
      <c r="J68" s="82"/>
      <c r="K68" s="191" t="str">
        <f t="shared" si="1"/>
        <v/>
      </c>
      <c r="O68" s="53"/>
    </row>
    <row r="69" spans="1:21" s="6" customFormat="1" ht="15" customHeight="1" x14ac:dyDescent="0.5">
      <c r="B69" s="1"/>
      <c r="C69" s="192">
        <v>41</v>
      </c>
      <c r="D69" s="82"/>
      <c r="E69" s="191" t="str">
        <f t="shared" si="0"/>
        <v/>
      </c>
      <c r="H69" s="5"/>
      <c r="I69" s="192">
        <v>96</v>
      </c>
      <c r="J69" s="82"/>
      <c r="K69" s="191" t="str">
        <f t="shared" si="1"/>
        <v/>
      </c>
      <c r="O69" s="53"/>
    </row>
    <row r="70" spans="1:21" s="6" customFormat="1" ht="15" customHeight="1" x14ac:dyDescent="0.5">
      <c r="B70" s="1"/>
      <c r="C70" s="192">
        <v>42</v>
      </c>
      <c r="D70" s="82"/>
      <c r="E70" s="191" t="str">
        <f t="shared" si="0"/>
        <v/>
      </c>
      <c r="H70" s="5"/>
      <c r="I70" s="192">
        <v>97</v>
      </c>
      <c r="J70" s="82"/>
      <c r="K70" s="191" t="str">
        <f t="shared" si="1"/>
        <v/>
      </c>
      <c r="P70" s="10"/>
    </row>
    <row r="71" spans="1:21" s="6" customFormat="1" ht="15" customHeight="1" x14ac:dyDescent="0.5">
      <c r="B71" s="1"/>
      <c r="C71" s="192">
        <v>43</v>
      </c>
      <c r="D71" s="82"/>
      <c r="E71" s="191" t="str">
        <f t="shared" si="0"/>
        <v/>
      </c>
      <c r="H71" s="5"/>
      <c r="I71" s="192">
        <v>98</v>
      </c>
      <c r="J71" s="82"/>
      <c r="K71" s="191" t="str">
        <f t="shared" si="1"/>
        <v/>
      </c>
      <c r="P71" s="10"/>
    </row>
    <row r="72" spans="1:21" s="6" customFormat="1" ht="15" customHeight="1" x14ac:dyDescent="0.5">
      <c r="B72" s="1"/>
      <c r="C72" s="192">
        <v>44</v>
      </c>
      <c r="D72" s="82"/>
      <c r="E72" s="191" t="str">
        <f t="shared" si="0"/>
        <v/>
      </c>
      <c r="H72" s="5"/>
      <c r="I72" s="192">
        <v>99</v>
      </c>
      <c r="J72" s="82"/>
      <c r="K72" s="191" t="str">
        <f t="shared" si="1"/>
        <v/>
      </c>
      <c r="P72" s="10"/>
    </row>
    <row r="73" spans="1:21" s="6" customFormat="1" ht="15" customHeight="1" x14ac:dyDescent="0.5">
      <c r="B73" s="1"/>
      <c r="C73" s="192">
        <v>45</v>
      </c>
      <c r="D73" s="82"/>
      <c r="E73" s="191" t="str">
        <f t="shared" si="0"/>
        <v/>
      </c>
      <c r="H73" s="5"/>
      <c r="I73" s="264" t="s">
        <v>29</v>
      </c>
      <c r="J73" s="82"/>
      <c r="K73" s="191" t="str">
        <f t="shared" si="1"/>
        <v/>
      </c>
      <c r="P73" s="10"/>
    </row>
    <row r="74" spans="1:21" s="6" customFormat="1" ht="15" customHeight="1" x14ac:dyDescent="0.5">
      <c r="A74" s="205"/>
      <c r="B74" s="1"/>
      <c r="C74" s="192">
        <v>46</v>
      </c>
      <c r="D74" s="82"/>
      <c r="E74" s="191" t="str">
        <f t="shared" si="0"/>
        <v/>
      </c>
      <c r="F74" s="205"/>
      <c r="G74" s="205"/>
      <c r="H74" s="5"/>
      <c r="I74" s="264"/>
      <c r="J74" s="82"/>
      <c r="K74" s="191" t="str">
        <f t="shared" si="1"/>
        <v/>
      </c>
      <c r="M74" s="11"/>
      <c r="Q74" s="2"/>
      <c r="R74" s="205"/>
      <c r="S74" s="205"/>
      <c r="U74" s="205"/>
    </row>
    <row r="75" spans="1:21" ht="15" customHeight="1" x14ac:dyDescent="0.5">
      <c r="C75" s="192">
        <v>47</v>
      </c>
      <c r="D75" s="82"/>
      <c r="E75" s="191" t="str">
        <f t="shared" si="0"/>
        <v/>
      </c>
      <c r="H75" s="5"/>
      <c r="I75" s="264"/>
      <c r="J75" s="82"/>
      <c r="K75" s="191" t="str">
        <f t="shared" si="1"/>
        <v/>
      </c>
    </row>
    <row r="76" spans="1:21" ht="15" customHeight="1" x14ac:dyDescent="0.5">
      <c r="C76" s="192">
        <v>48</v>
      </c>
      <c r="D76" s="82"/>
      <c r="E76" s="191" t="str">
        <f t="shared" si="0"/>
        <v/>
      </c>
      <c r="H76" s="5"/>
      <c r="I76" s="264"/>
      <c r="J76" s="82"/>
      <c r="K76" s="191" t="str">
        <f t="shared" si="1"/>
        <v/>
      </c>
    </row>
    <row r="77" spans="1:21" ht="15" customHeight="1" x14ac:dyDescent="0.5">
      <c r="C77" s="192">
        <v>49</v>
      </c>
      <c r="D77" s="82"/>
      <c r="E77" s="191" t="str">
        <f t="shared" si="0"/>
        <v/>
      </c>
      <c r="H77" s="5"/>
      <c r="I77" s="264"/>
      <c r="J77" s="82"/>
      <c r="K77" s="191" t="str">
        <f t="shared" si="1"/>
        <v/>
      </c>
    </row>
    <row r="78" spans="1:21" ht="15" customHeight="1" x14ac:dyDescent="0.5">
      <c r="C78" s="192">
        <v>50</v>
      </c>
      <c r="D78" s="82"/>
      <c r="E78" s="191" t="str">
        <f t="shared" si="0"/>
        <v/>
      </c>
      <c r="H78" s="5"/>
      <c r="I78" s="264"/>
      <c r="J78" s="82"/>
      <c r="K78" s="191" t="str">
        <f t="shared" si="1"/>
        <v/>
      </c>
    </row>
    <row r="79" spans="1:21" ht="15" customHeight="1" x14ac:dyDescent="0.5">
      <c r="C79" s="192">
        <v>51</v>
      </c>
      <c r="D79" s="82"/>
      <c r="E79" s="191" t="str">
        <f t="shared" si="0"/>
        <v/>
      </c>
      <c r="H79" s="5"/>
      <c r="I79" s="264"/>
      <c r="J79" s="82"/>
      <c r="K79" s="191" t="str">
        <f t="shared" si="1"/>
        <v/>
      </c>
    </row>
    <row r="80" spans="1:21" ht="15" customHeight="1" x14ac:dyDescent="0.5">
      <c r="C80" s="192">
        <v>52</v>
      </c>
      <c r="D80" s="82"/>
      <c r="E80" s="191" t="str">
        <f t="shared" si="0"/>
        <v/>
      </c>
      <c r="H80" s="5"/>
      <c r="I80" s="264"/>
      <c r="J80" s="82"/>
      <c r="K80" s="191" t="str">
        <f t="shared" si="1"/>
        <v/>
      </c>
    </row>
    <row r="81" spans="3:11" ht="15" customHeight="1" x14ac:dyDescent="0.5">
      <c r="C81" s="192">
        <v>53</v>
      </c>
      <c r="D81" s="82"/>
      <c r="E81" s="191" t="str">
        <f t="shared" si="0"/>
        <v/>
      </c>
      <c r="H81" s="5"/>
      <c r="I81" s="264"/>
      <c r="J81" s="82"/>
      <c r="K81" s="191" t="str">
        <f t="shared" si="1"/>
        <v/>
      </c>
    </row>
    <row r="82" spans="3:11" ht="15" customHeight="1" x14ac:dyDescent="0.5">
      <c r="F82" s="5"/>
      <c r="G82" s="5"/>
      <c r="H82" s="5"/>
      <c r="I82" s="5"/>
      <c r="J82" s="5"/>
      <c r="K82" s="5"/>
    </row>
    <row r="83" spans="3:11" ht="18.75" customHeight="1" x14ac:dyDescent="0.35">
      <c r="F83" s="4"/>
      <c r="G83" s="4"/>
      <c r="H83" s="4"/>
      <c r="I83" s="4"/>
      <c r="J83" s="4"/>
      <c r="K83" s="4"/>
    </row>
    <row r="84" spans="3:11" ht="18.75" customHeight="1" x14ac:dyDescent="0.35">
      <c r="F84" s="3"/>
      <c r="G84" s="3"/>
      <c r="H84" s="3"/>
      <c r="I84" s="3"/>
      <c r="J84" s="3"/>
      <c r="K84" s="3"/>
    </row>
    <row r="85" spans="3:11" ht="18.75" customHeight="1" x14ac:dyDescent="0.35">
      <c r="F85" s="3"/>
      <c r="G85" s="3"/>
      <c r="H85" s="3"/>
      <c r="I85" s="3"/>
      <c r="J85" s="3"/>
      <c r="K85" s="3"/>
    </row>
    <row r="86" spans="3:11" ht="18.75" customHeight="1" x14ac:dyDescent="0.35">
      <c r="F86" s="3"/>
      <c r="G86" s="3"/>
      <c r="H86" s="3"/>
      <c r="I86" s="3"/>
      <c r="J86" s="3"/>
      <c r="K86" s="3"/>
    </row>
    <row r="87" spans="3:11" ht="18.75" customHeight="1" x14ac:dyDescent="0.3"/>
    <row r="88" spans="3:11" ht="18.75" customHeight="1" x14ac:dyDescent="0.3"/>
    <row r="89" spans="3:11" ht="18.75" customHeight="1" x14ac:dyDescent="0.3"/>
    <row r="90" spans="3:11" ht="18.75" customHeight="1" x14ac:dyDescent="0.3"/>
    <row r="91" spans="3:11" ht="18.75" customHeight="1" x14ac:dyDescent="0.3"/>
    <row r="92" spans="3:11" ht="18.75" customHeight="1" x14ac:dyDescent="0.3"/>
    <row r="93" spans="3:11" ht="18.75" customHeight="1" x14ac:dyDescent="0.3"/>
    <row r="94" spans="3:11" ht="18.75" customHeight="1" x14ac:dyDescent="0.3"/>
    <row r="95" spans="3:11" ht="18.75" customHeight="1" x14ac:dyDescent="0.3"/>
    <row r="96" spans="3:11" ht="18.75" customHeight="1" x14ac:dyDescent="0.3"/>
    <row r="97" ht="18.75" customHeight="1" x14ac:dyDescent="0.3"/>
  </sheetData>
  <dataConsolidate link="1"/>
  <mergeCells count="75">
    <mergeCell ref="D4:F4"/>
    <mergeCell ref="G4:M4"/>
    <mergeCell ref="A1:T1"/>
    <mergeCell ref="D2:F2"/>
    <mergeCell ref="G2:M2"/>
    <mergeCell ref="D3:F3"/>
    <mergeCell ref="G3:M3"/>
    <mergeCell ref="B14:C15"/>
    <mergeCell ref="D14:H15"/>
    <mergeCell ref="J14:K15"/>
    <mergeCell ref="L14:P15"/>
    <mergeCell ref="D5:F5"/>
    <mergeCell ref="G5:M5"/>
    <mergeCell ref="D6:F6"/>
    <mergeCell ref="G6:M6"/>
    <mergeCell ref="D7:F7"/>
    <mergeCell ref="B13:C13"/>
    <mergeCell ref="D13:H13"/>
    <mergeCell ref="J13:K13"/>
    <mergeCell ref="L13:P13"/>
    <mergeCell ref="B16:C16"/>
    <mergeCell ref="D16:H16"/>
    <mergeCell ref="J16:K16"/>
    <mergeCell ref="L16:P16"/>
    <mergeCell ref="B17:C20"/>
    <mergeCell ref="D17:H18"/>
    <mergeCell ref="J17:K20"/>
    <mergeCell ref="L17:P18"/>
    <mergeCell ref="D19:E19"/>
    <mergeCell ref="G19:H19"/>
    <mergeCell ref="M26:N26"/>
    <mergeCell ref="L19:M19"/>
    <mergeCell ref="O19:P19"/>
    <mergeCell ref="D20:E20"/>
    <mergeCell ref="G20:H20"/>
    <mergeCell ref="L20:M20"/>
    <mergeCell ref="O20:P20"/>
    <mergeCell ref="B21:C21"/>
    <mergeCell ref="D21:H21"/>
    <mergeCell ref="J21:K21"/>
    <mergeCell ref="L21:P21"/>
    <mergeCell ref="C25:O25"/>
    <mergeCell ref="M38:N38"/>
    <mergeCell ref="M27:N27"/>
    <mergeCell ref="M28:N28"/>
    <mergeCell ref="M29:N29"/>
    <mergeCell ref="M30:N30"/>
    <mergeCell ref="M31:N31"/>
    <mergeCell ref="M32:N32"/>
    <mergeCell ref="M33:N33"/>
    <mergeCell ref="M34:N34"/>
    <mergeCell ref="M35:N35"/>
    <mergeCell ref="M36:N36"/>
    <mergeCell ref="M37:N37"/>
    <mergeCell ref="M50:N50"/>
    <mergeCell ref="M39:N39"/>
    <mergeCell ref="M40:N40"/>
    <mergeCell ref="M41:N41"/>
    <mergeCell ref="M42:N42"/>
    <mergeCell ref="M43:N43"/>
    <mergeCell ref="M44:N44"/>
    <mergeCell ref="M45:N45"/>
    <mergeCell ref="M46:N46"/>
    <mergeCell ref="M47:N47"/>
    <mergeCell ref="M48:N48"/>
    <mergeCell ref="M49:N49"/>
    <mergeCell ref="M59:N60"/>
    <mergeCell ref="O59:O60"/>
    <mergeCell ref="I73:I81"/>
    <mergeCell ref="M52:N52"/>
    <mergeCell ref="M54:N54"/>
    <mergeCell ref="M55:N55"/>
    <mergeCell ref="M56:N56"/>
    <mergeCell ref="M57:N57"/>
    <mergeCell ref="M58:N58"/>
  </mergeCells>
  <conditionalFormatting sqref="L14:P21">
    <cfRule type="cellIs" dxfId="8" priority="12" operator="equal">
      <formula>0</formula>
    </cfRule>
  </conditionalFormatting>
  <conditionalFormatting sqref="O27:O50">
    <cfRule type="cellIs" dxfId="7" priority="11" operator="equal">
      <formula>0</formula>
    </cfRule>
  </conditionalFormatting>
  <conditionalFormatting sqref="Q39:S65 M55:O57 M54 M58 O54 O58">
    <cfRule type="expression" dxfId="6" priority="9">
      <formula>$U$29=$AI$19</formula>
    </cfRule>
    <cfRule type="expression" dxfId="5" priority="10">
      <formula>$U$29=$AI$18</formula>
    </cfRule>
  </conditionalFormatting>
  <conditionalFormatting sqref="M27:N50">
    <cfRule type="expression" dxfId="4" priority="7">
      <formula>#REF!=$AI$19</formula>
    </cfRule>
  </conditionalFormatting>
  <conditionalFormatting sqref="M27:N50">
    <cfRule type="expression" dxfId="3" priority="6">
      <formula>$U$29=$AI$19</formula>
    </cfRule>
    <cfRule type="expression" dxfId="2" priority="8">
      <formula>$U$29=$AI$18</formula>
    </cfRule>
  </conditionalFormatting>
  <conditionalFormatting sqref="M59 O59">
    <cfRule type="expression" dxfId="1" priority="5">
      <formula>$U$29=$AI$19</formula>
    </cfRule>
  </conditionalFormatting>
  <dataValidations count="3">
    <dataValidation type="list" allowBlank="1" showInputMessage="1" showErrorMessage="1" sqref="G6:M6" xr:uid="{919811DD-B572-494F-A9D3-8D40CA592490}">
      <formula1>$AH$2:$AH$34</formula1>
    </dataValidation>
    <dataValidation type="list" allowBlank="1" showInputMessage="1" showErrorMessage="1" sqref="D27:D81 J27:J81" xr:uid="{8DE5E57C-1BAC-4D91-8C35-AB169F16D8DE}">
      <formula1>$M$27:$M$47</formula1>
    </dataValidation>
    <dataValidation type="list" allowBlank="1" showInputMessage="1" showErrorMessage="1" sqref="G4:M4" xr:uid="{D2DA9B83-AC7E-4A0B-A8EE-7E816876CE21}">
      <formula1>$AJ$2:$AJ$8</formula1>
    </dataValidation>
  </dataValidations>
  <printOptions horizontalCentered="1" verticalCentered="1"/>
  <pageMargins left="0.15748031496063" right="0.27559055118110198" top="0.23622047244094499" bottom="0.23622047244094499" header="0.31496062992126" footer="0.31496062992126"/>
  <pageSetup scale="55" orientation="portrait" r:id="rId1"/>
  <headerFooter>
    <oddFooter>&amp;Cpage &amp;P of &amp;N&amp;R&amp;8 2011</odd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tabColor theme="0" tint="-0.34998626667073579"/>
    <pageSetUpPr fitToPage="1"/>
  </sheetPr>
  <dimension ref="A1:AL84"/>
  <sheetViews>
    <sheetView zoomScaleNormal="100" workbookViewId="0"/>
  </sheetViews>
  <sheetFormatPr baseColWidth="10" defaultColWidth="11.42578125" defaultRowHeight="15" x14ac:dyDescent="0.25"/>
  <cols>
    <col min="1" max="17" width="9.140625" style="23" customWidth="1"/>
    <col min="18" max="33" width="11.42578125" style="23"/>
    <col min="34" max="34" width="27" style="23" customWidth="1"/>
    <col min="35" max="35" width="15.85546875" style="23" customWidth="1"/>
    <col min="36" max="36" width="29.85546875" style="23" bestFit="1" customWidth="1"/>
    <col min="37" max="37" width="10.140625" style="23" customWidth="1"/>
    <col min="38" max="38" width="28.85546875" style="23" bestFit="1" customWidth="1"/>
    <col min="39" max="16384" width="11.42578125" style="23"/>
  </cols>
  <sheetData>
    <row r="1" spans="2:38" ht="24" thickBot="1" x14ac:dyDescent="0.4">
      <c r="B1" s="62"/>
      <c r="C1" s="62"/>
      <c r="D1" s="528" t="s">
        <v>116</v>
      </c>
      <c r="E1" s="528"/>
      <c r="F1" s="528"/>
      <c r="G1" s="528"/>
      <c r="H1" s="528"/>
      <c r="I1" s="528"/>
      <c r="J1" s="528"/>
      <c r="K1" s="528"/>
      <c r="L1" s="528"/>
      <c r="M1" s="528"/>
      <c r="N1" s="528"/>
      <c r="O1" s="528"/>
      <c r="P1" s="528"/>
    </row>
    <row r="2" spans="2:38" ht="20.25" customHeight="1" x14ac:dyDescent="0.25">
      <c r="D2" s="531" t="s">
        <v>30</v>
      </c>
      <c r="E2" s="532"/>
      <c r="F2" s="532"/>
      <c r="G2" s="532"/>
      <c r="H2" s="533"/>
      <c r="I2" s="533"/>
      <c r="J2" s="533"/>
      <c r="K2" s="533"/>
      <c r="L2" s="533"/>
      <c r="M2" s="533"/>
      <c r="N2" s="533"/>
      <c r="O2" s="533"/>
      <c r="P2" s="534"/>
    </row>
    <row r="3" spans="2:38" ht="20.25" customHeight="1" thickBot="1" x14ac:dyDescent="0.3">
      <c r="D3" s="535" t="s">
        <v>55</v>
      </c>
      <c r="E3" s="536"/>
      <c r="F3" s="536"/>
      <c r="G3" s="536"/>
      <c r="H3" s="537"/>
      <c r="I3" s="537"/>
      <c r="J3" s="537"/>
      <c r="K3" s="537"/>
      <c r="L3" s="537"/>
      <c r="M3" s="537"/>
      <c r="N3" s="537"/>
      <c r="O3" s="537"/>
      <c r="P3" s="538"/>
    </row>
    <row r="4" spans="2:38" ht="15.75" thickBot="1" x14ac:dyDescent="0.3"/>
    <row r="5" spans="2:38" x14ac:dyDescent="0.25">
      <c r="B5" s="539" t="s">
        <v>44</v>
      </c>
      <c r="C5" s="540"/>
      <c r="D5" s="541"/>
      <c r="E5" s="541"/>
      <c r="F5" s="541"/>
      <c r="G5" s="541"/>
      <c r="H5" s="542"/>
      <c r="J5" s="539" t="s">
        <v>56</v>
      </c>
      <c r="K5" s="540"/>
      <c r="L5" s="543"/>
      <c r="M5" s="544"/>
      <c r="N5" s="544"/>
      <c r="O5" s="544"/>
      <c r="P5" s="545"/>
    </row>
    <row r="6" spans="2:38" x14ac:dyDescent="0.25">
      <c r="B6" s="509" t="s">
        <v>43</v>
      </c>
      <c r="C6" s="510"/>
      <c r="D6" s="522"/>
      <c r="E6" s="522"/>
      <c r="F6" s="522"/>
      <c r="G6" s="522"/>
      <c r="H6" s="523"/>
      <c r="J6" s="509" t="s">
        <v>53</v>
      </c>
      <c r="K6" s="510"/>
      <c r="L6" s="522">
        <f>D6</f>
        <v>0</v>
      </c>
      <c r="M6" s="522"/>
      <c r="N6" s="522"/>
      <c r="O6" s="522"/>
      <c r="P6" s="523"/>
    </row>
    <row r="7" spans="2:38" x14ac:dyDescent="0.25">
      <c r="B7" s="509"/>
      <c r="C7" s="510"/>
      <c r="D7" s="522"/>
      <c r="E7" s="522"/>
      <c r="F7" s="522"/>
      <c r="G7" s="522"/>
      <c r="H7" s="523"/>
      <c r="J7" s="509"/>
      <c r="K7" s="510"/>
      <c r="L7" s="522"/>
      <c r="M7" s="522"/>
      <c r="N7" s="522"/>
      <c r="O7" s="522"/>
      <c r="P7" s="523"/>
      <c r="AH7" s="24" t="s">
        <v>57</v>
      </c>
      <c r="AJ7" s="24" t="s">
        <v>58</v>
      </c>
      <c r="AL7" s="24" t="s">
        <v>59</v>
      </c>
    </row>
    <row r="8" spans="2:38" x14ac:dyDescent="0.25">
      <c r="B8" s="509"/>
      <c r="C8" s="510"/>
      <c r="D8" s="522"/>
      <c r="E8" s="522"/>
      <c r="F8" s="522"/>
      <c r="G8" s="522"/>
      <c r="H8" s="523"/>
      <c r="J8" s="509"/>
      <c r="K8" s="510"/>
      <c r="L8" s="522"/>
      <c r="M8" s="522"/>
      <c r="N8" s="522"/>
      <c r="O8" s="522"/>
      <c r="P8" s="523"/>
      <c r="AH8" s="35" t="s">
        <v>60</v>
      </c>
      <c r="AJ8" s="35" t="s">
        <v>60</v>
      </c>
      <c r="AL8" s="35" t="s">
        <v>60</v>
      </c>
    </row>
    <row r="9" spans="2:38" x14ac:dyDescent="0.25">
      <c r="B9" s="509" t="s">
        <v>61</v>
      </c>
      <c r="C9" s="510"/>
      <c r="D9" s="529"/>
      <c r="E9" s="529"/>
      <c r="F9" s="529"/>
      <c r="G9" s="529"/>
      <c r="H9" s="530"/>
      <c r="J9" s="509" t="s">
        <v>61</v>
      </c>
      <c r="K9" s="510"/>
      <c r="L9" s="529">
        <f>D9</f>
        <v>0</v>
      </c>
      <c r="M9" s="529"/>
      <c r="N9" s="529"/>
      <c r="O9" s="529"/>
      <c r="P9" s="530"/>
      <c r="AH9" s="23" t="s">
        <v>119</v>
      </c>
      <c r="AJ9" s="23" t="s">
        <v>120</v>
      </c>
      <c r="AL9" s="76" t="s">
        <v>115</v>
      </c>
    </row>
    <row r="10" spans="2:38" x14ac:dyDescent="0.25">
      <c r="B10" s="509"/>
      <c r="C10" s="510"/>
      <c r="D10" s="529"/>
      <c r="E10" s="529"/>
      <c r="F10" s="529"/>
      <c r="G10" s="529"/>
      <c r="H10" s="530"/>
      <c r="J10" s="509"/>
      <c r="K10" s="510"/>
      <c r="L10" s="529"/>
      <c r="M10" s="529"/>
      <c r="N10" s="529"/>
      <c r="O10" s="529"/>
      <c r="P10" s="530"/>
      <c r="AL10" s="135" t="s">
        <v>65</v>
      </c>
    </row>
    <row r="11" spans="2:38" x14ac:dyDescent="0.25">
      <c r="B11" s="509" t="s">
        <v>52</v>
      </c>
      <c r="C11" s="510"/>
      <c r="D11" s="513"/>
      <c r="E11" s="514"/>
      <c r="F11" s="514"/>
      <c r="G11" s="514"/>
      <c r="H11" s="515"/>
      <c r="J11" s="509" t="s">
        <v>52</v>
      </c>
      <c r="K11" s="510"/>
      <c r="L11" s="522">
        <f>D11</f>
        <v>0</v>
      </c>
      <c r="M11" s="522"/>
      <c r="N11" s="522"/>
      <c r="O11" s="522"/>
      <c r="P11" s="523"/>
      <c r="AL11" s="135" t="s">
        <v>89</v>
      </c>
    </row>
    <row r="12" spans="2:38" ht="15" customHeight="1" x14ac:dyDescent="0.25">
      <c r="B12" s="509"/>
      <c r="C12" s="510"/>
      <c r="D12" s="516"/>
      <c r="E12" s="517"/>
      <c r="F12" s="517"/>
      <c r="G12" s="517"/>
      <c r="H12" s="518"/>
      <c r="J12" s="509"/>
      <c r="K12" s="510"/>
      <c r="L12" s="522"/>
      <c r="M12" s="522"/>
      <c r="N12" s="522"/>
      <c r="O12" s="522"/>
      <c r="P12" s="523"/>
      <c r="AL12" s="135" t="s">
        <v>104</v>
      </c>
    </row>
    <row r="13" spans="2:38" ht="15" customHeight="1" x14ac:dyDescent="0.25">
      <c r="B13" s="509"/>
      <c r="C13" s="510"/>
      <c r="D13" s="519"/>
      <c r="E13" s="520"/>
      <c r="F13" s="520"/>
      <c r="G13" s="520"/>
      <c r="H13" s="521"/>
      <c r="J13" s="509"/>
      <c r="K13" s="510"/>
      <c r="L13" s="522"/>
      <c r="M13" s="522"/>
      <c r="N13" s="522"/>
      <c r="O13" s="522"/>
      <c r="P13" s="523"/>
      <c r="AL13" s="135" t="s">
        <v>90</v>
      </c>
    </row>
    <row r="14" spans="2:38" x14ac:dyDescent="0.25">
      <c r="B14" s="509"/>
      <c r="C14" s="510"/>
      <c r="D14" s="524" t="s">
        <v>48</v>
      </c>
      <c r="E14" s="524"/>
      <c r="F14" s="25" t="s">
        <v>49</v>
      </c>
      <c r="G14" s="524" t="s">
        <v>62</v>
      </c>
      <c r="H14" s="525"/>
      <c r="J14" s="509"/>
      <c r="K14" s="510"/>
      <c r="L14" s="524" t="s">
        <v>48</v>
      </c>
      <c r="M14" s="524"/>
      <c r="N14" s="25" t="s">
        <v>49</v>
      </c>
      <c r="O14" s="524" t="s">
        <v>62</v>
      </c>
      <c r="P14" s="525"/>
      <c r="AH14" s="23" t="s">
        <v>63</v>
      </c>
      <c r="AL14" s="135" t="s">
        <v>114</v>
      </c>
    </row>
    <row r="15" spans="2:38" x14ac:dyDescent="0.25">
      <c r="B15" s="509"/>
      <c r="C15" s="510"/>
      <c r="D15" s="453"/>
      <c r="E15" s="453"/>
      <c r="F15" s="26"/>
      <c r="G15" s="526"/>
      <c r="H15" s="527"/>
      <c r="J15" s="509"/>
      <c r="K15" s="510"/>
      <c r="L15" s="507">
        <f>D15</f>
        <v>0</v>
      </c>
      <c r="M15" s="507"/>
      <c r="N15" s="84">
        <f>F15</f>
        <v>0</v>
      </c>
      <c r="O15" s="507">
        <f>G15</f>
        <v>0</v>
      </c>
      <c r="P15" s="508"/>
      <c r="AH15" s="23" t="s">
        <v>64</v>
      </c>
      <c r="AL15" s="135" t="s">
        <v>105</v>
      </c>
    </row>
    <row r="16" spans="2:38" x14ac:dyDescent="0.25">
      <c r="B16" s="509" t="s">
        <v>47</v>
      </c>
      <c r="C16" s="510"/>
      <c r="D16" s="511"/>
      <c r="E16" s="511"/>
      <c r="F16" s="511"/>
      <c r="G16" s="511"/>
      <c r="H16" s="512"/>
      <c r="J16" s="509" t="s">
        <v>47</v>
      </c>
      <c r="K16" s="510"/>
      <c r="L16" s="507">
        <f>D16</f>
        <v>0</v>
      </c>
      <c r="M16" s="507"/>
      <c r="N16" s="507"/>
      <c r="O16" s="507"/>
      <c r="P16" s="508"/>
      <c r="AL16" s="135" t="s">
        <v>91</v>
      </c>
    </row>
    <row r="17" spans="1:38" ht="15.75" thickBot="1" x14ac:dyDescent="0.3">
      <c r="B17" s="505" t="s">
        <v>66</v>
      </c>
      <c r="C17" s="506"/>
      <c r="D17" s="448"/>
      <c r="E17" s="448"/>
      <c r="F17" s="448"/>
      <c r="G17" s="448"/>
      <c r="H17" s="449"/>
      <c r="J17" s="505" t="s">
        <v>66</v>
      </c>
      <c r="K17" s="506"/>
      <c r="L17" s="448">
        <f>D17</f>
        <v>0</v>
      </c>
      <c r="M17" s="448"/>
      <c r="N17" s="448"/>
      <c r="O17" s="448"/>
      <c r="P17" s="449"/>
      <c r="AJ17" s="23" t="s">
        <v>67</v>
      </c>
      <c r="AL17" s="135" t="s">
        <v>106</v>
      </c>
    </row>
    <row r="18" spans="1:38" ht="15.75" thickBot="1" x14ac:dyDescent="0.3">
      <c r="AJ18" s="23" t="s">
        <v>68</v>
      </c>
      <c r="AL18" s="135" t="s">
        <v>107</v>
      </c>
    </row>
    <row r="19" spans="1:38" ht="27" thickBot="1" x14ac:dyDescent="0.3">
      <c r="B19" s="495" t="s">
        <v>75</v>
      </c>
      <c r="C19" s="496"/>
      <c r="D19" s="496"/>
      <c r="E19" s="496"/>
      <c r="F19" s="496"/>
      <c r="G19" s="496"/>
      <c r="H19" s="496"/>
      <c r="I19" s="496"/>
      <c r="J19" s="496"/>
      <c r="K19" s="496"/>
      <c r="L19" s="496"/>
      <c r="M19" s="496"/>
      <c r="N19" s="497"/>
      <c r="AL19" s="135" t="s">
        <v>108</v>
      </c>
    </row>
    <row r="20" spans="1:38" x14ac:dyDescent="0.25">
      <c r="AL20" s="135" t="s">
        <v>109</v>
      </c>
    </row>
    <row r="21" spans="1:38" ht="20.25" customHeight="1" x14ac:dyDescent="0.25">
      <c r="AL21" s="135" t="s">
        <v>69</v>
      </c>
    </row>
    <row r="22" spans="1:38" ht="20.25" customHeight="1" x14ac:dyDescent="0.25">
      <c r="AL22" s="135" t="s">
        <v>71</v>
      </c>
    </row>
    <row r="23" spans="1:38" ht="20.25" customHeight="1" x14ac:dyDescent="0.25">
      <c r="B23" s="501" t="s">
        <v>72</v>
      </c>
      <c r="C23" s="502"/>
      <c r="D23" s="502"/>
      <c r="E23" s="503"/>
      <c r="F23" s="475" t="s">
        <v>73</v>
      </c>
      <c r="G23" s="470"/>
      <c r="H23" s="470"/>
      <c r="I23" s="504"/>
      <c r="J23" s="475" t="s">
        <v>74</v>
      </c>
      <c r="K23" s="504"/>
      <c r="L23" s="212"/>
      <c r="M23" s="212"/>
      <c r="N23" s="212"/>
      <c r="O23" s="212"/>
      <c r="P23" s="212"/>
      <c r="AL23" s="135" t="s">
        <v>92</v>
      </c>
    </row>
    <row r="24" spans="1:38" ht="15.75" x14ac:dyDescent="0.25">
      <c r="B24" s="488" t="s">
        <v>75</v>
      </c>
      <c r="C24" s="489"/>
      <c r="D24" s="489"/>
      <c r="E24" s="498"/>
      <c r="F24" s="490" t="s">
        <v>60</v>
      </c>
      <c r="G24" s="491"/>
      <c r="H24" s="491"/>
      <c r="I24" s="492"/>
      <c r="J24" s="499"/>
      <c r="K24" s="500"/>
      <c r="Q24" s="23" t="s">
        <v>118</v>
      </c>
      <c r="AL24" s="135" t="s">
        <v>93</v>
      </c>
    </row>
    <row r="25" spans="1:38" s="28" customFormat="1" ht="19.5" customHeight="1" x14ac:dyDescent="0.3">
      <c r="A25" s="27"/>
      <c r="B25" s="488" t="s">
        <v>75</v>
      </c>
      <c r="C25" s="489"/>
      <c r="D25" s="489"/>
      <c r="E25" s="498"/>
      <c r="F25" s="490" t="s">
        <v>60</v>
      </c>
      <c r="G25" s="491"/>
      <c r="H25" s="491"/>
      <c r="I25" s="492"/>
      <c r="J25" s="499"/>
      <c r="K25" s="500"/>
      <c r="AL25" s="135" t="s">
        <v>110</v>
      </c>
    </row>
    <row r="26" spans="1:38" s="28" customFormat="1" ht="19.5" customHeight="1" x14ac:dyDescent="0.3">
      <c r="A26" s="27"/>
      <c r="B26" s="488" t="s">
        <v>75</v>
      </c>
      <c r="C26" s="489"/>
      <c r="D26" s="489"/>
      <c r="E26" s="498"/>
      <c r="F26" s="490" t="s">
        <v>60</v>
      </c>
      <c r="G26" s="491"/>
      <c r="H26" s="491"/>
      <c r="I26" s="492"/>
      <c r="J26" s="499"/>
      <c r="K26" s="500"/>
      <c r="AL26" s="135" t="s">
        <v>94</v>
      </c>
    </row>
    <row r="27" spans="1:38" s="28" customFormat="1" ht="19.5" customHeight="1" x14ac:dyDescent="0.3">
      <c r="A27" s="27"/>
      <c r="B27" s="488" t="s">
        <v>75</v>
      </c>
      <c r="C27" s="489"/>
      <c r="D27" s="489"/>
      <c r="E27" s="489"/>
      <c r="F27" s="490" t="s">
        <v>60</v>
      </c>
      <c r="G27" s="491"/>
      <c r="H27" s="491"/>
      <c r="I27" s="492"/>
      <c r="J27" s="493"/>
      <c r="K27" s="493"/>
      <c r="AL27" s="135" t="s">
        <v>95</v>
      </c>
    </row>
    <row r="28" spans="1:38" ht="20.25" customHeight="1" x14ac:dyDescent="0.25">
      <c r="A28" s="29"/>
      <c r="AL28" s="135" t="s">
        <v>96</v>
      </c>
    </row>
    <row r="29" spans="1:38" ht="20.25" customHeight="1" thickBot="1" x14ac:dyDescent="0.3">
      <c r="AL29" s="135" t="s">
        <v>111</v>
      </c>
    </row>
    <row r="30" spans="1:38" ht="20.25" customHeight="1" thickBot="1" x14ac:dyDescent="0.3">
      <c r="A30" s="29"/>
      <c r="B30" s="495" t="s">
        <v>121</v>
      </c>
      <c r="C30" s="496"/>
      <c r="D30" s="496"/>
      <c r="E30" s="496"/>
      <c r="F30" s="496"/>
      <c r="G30" s="496"/>
      <c r="H30" s="496"/>
      <c r="I30" s="496"/>
      <c r="J30" s="496"/>
      <c r="K30" s="496"/>
      <c r="L30" s="496"/>
      <c r="M30" s="496"/>
      <c r="N30" s="497"/>
      <c r="AL30" s="135" t="s">
        <v>97</v>
      </c>
    </row>
    <row r="31" spans="1:38" x14ac:dyDescent="0.25">
      <c r="A31" s="29"/>
      <c r="AL31" s="135" t="s">
        <v>98</v>
      </c>
    </row>
    <row r="32" spans="1:38" ht="15.75" x14ac:dyDescent="0.25">
      <c r="A32" s="29"/>
      <c r="B32" s="477" t="s">
        <v>70</v>
      </c>
      <c r="C32" s="478"/>
      <c r="D32" s="478"/>
      <c r="E32" s="479"/>
      <c r="F32" s="494" t="s">
        <v>119</v>
      </c>
      <c r="G32" s="481"/>
      <c r="H32" s="481"/>
      <c r="I32" s="481"/>
      <c r="J32" s="481"/>
      <c r="K32" s="481"/>
      <c r="L32" s="481"/>
      <c r="M32" s="481"/>
      <c r="N32" s="482"/>
      <c r="AL32" s="135" t="s">
        <v>112</v>
      </c>
    </row>
    <row r="33" spans="1:38" ht="15.75" x14ac:dyDescent="0.25">
      <c r="A33" s="29"/>
      <c r="B33" s="477" t="s">
        <v>122</v>
      </c>
      <c r="C33" s="478"/>
      <c r="D33" s="478"/>
      <c r="E33" s="479"/>
      <c r="F33" s="494" t="s">
        <v>187</v>
      </c>
      <c r="G33" s="481"/>
      <c r="H33" s="481"/>
      <c r="I33" s="481"/>
      <c r="J33" s="481"/>
      <c r="K33" s="481"/>
      <c r="L33" s="481"/>
      <c r="M33" s="481"/>
      <c r="N33" s="482"/>
      <c r="AL33" s="135" t="s">
        <v>99</v>
      </c>
    </row>
    <row r="34" spans="1:38" ht="15.75" x14ac:dyDescent="0.25">
      <c r="A34" s="29"/>
      <c r="B34" s="477" t="str">
        <f>IF(F32=AH9,AH14,AJ17)</f>
        <v>COLOR FABRIC:</v>
      </c>
      <c r="C34" s="478"/>
      <c r="D34" s="478"/>
      <c r="E34" s="479"/>
      <c r="F34" s="480" t="s">
        <v>60</v>
      </c>
      <c r="G34" s="481"/>
      <c r="H34" s="481"/>
      <c r="I34" s="481"/>
      <c r="J34" s="481"/>
      <c r="K34" s="481"/>
      <c r="L34" s="481"/>
      <c r="M34" s="481"/>
      <c r="N34" s="482"/>
      <c r="AL34" s="135" t="s">
        <v>100</v>
      </c>
    </row>
    <row r="35" spans="1:38" ht="15.75" x14ac:dyDescent="0.25">
      <c r="A35" s="29"/>
      <c r="B35" s="477" t="str">
        <f>IF(F32=AH9,AH15,AJ18)</f>
        <v>COLOR LETTER:</v>
      </c>
      <c r="C35" s="478"/>
      <c r="D35" s="478"/>
      <c r="E35" s="479"/>
      <c r="F35" s="480" t="s">
        <v>60</v>
      </c>
      <c r="G35" s="481"/>
      <c r="H35" s="481"/>
      <c r="I35" s="481"/>
      <c r="J35" s="481"/>
      <c r="K35" s="481"/>
      <c r="L35" s="481"/>
      <c r="M35" s="481"/>
      <c r="N35" s="482"/>
      <c r="AL35" s="135" t="s">
        <v>113</v>
      </c>
    </row>
    <row r="36" spans="1:38" ht="15.75" thickBot="1" x14ac:dyDescent="0.3">
      <c r="A36" s="29"/>
      <c r="AL36" s="135" t="s">
        <v>76</v>
      </c>
    </row>
    <row r="37" spans="1:38" ht="15.75" x14ac:dyDescent="0.25">
      <c r="A37" s="29"/>
      <c r="B37" s="483" t="s">
        <v>77</v>
      </c>
      <c r="C37" s="484"/>
      <c r="D37" s="484"/>
      <c r="E37" s="485"/>
      <c r="H37" s="483" t="s">
        <v>78</v>
      </c>
      <c r="I37" s="486"/>
      <c r="J37" s="487"/>
      <c r="M37" s="483" t="s">
        <v>79</v>
      </c>
      <c r="N37" s="484"/>
      <c r="O37" s="485"/>
      <c r="AL37" s="135" t="s">
        <v>101</v>
      </c>
    </row>
    <row r="38" spans="1:38" ht="18.75" customHeight="1" x14ac:dyDescent="0.25">
      <c r="A38" s="29"/>
      <c r="B38" s="469" t="s">
        <v>1</v>
      </c>
      <c r="C38" s="470"/>
      <c r="D38" s="471" t="s">
        <v>74</v>
      </c>
      <c r="E38" s="472"/>
      <c r="H38" s="30" t="s">
        <v>80</v>
      </c>
      <c r="I38" s="473" t="s">
        <v>74</v>
      </c>
      <c r="J38" s="474"/>
      <c r="M38" s="30" t="s">
        <v>81</v>
      </c>
      <c r="N38" s="475" t="s">
        <v>74</v>
      </c>
      <c r="O38" s="476"/>
      <c r="Q38" s="463" t="s">
        <v>77</v>
      </c>
      <c r="R38" s="464"/>
      <c r="S38" s="465"/>
      <c r="AL38" s="135" t="s">
        <v>102</v>
      </c>
    </row>
    <row r="39" spans="1:38" ht="15" customHeight="1" x14ac:dyDescent="0.25">
      <c r="A39" s="29"/>
      <c r="B39" s="350"/>
      <c r="C39" s="452"/>
      <c r="D39" s="446" t="str">
        <f>IF(B39&lt;&gt;"",1,"")</f>
        <v/>
      </c>
      <c r="E39" s="447"/>
      <c r="H39" s="31"/>
      <c r="I39" s="453" t="str">
        <f>IF(H39&lt;&gt;"",1,"")</f>
        <v/>
      </c>
      <c r="J39" s="454"/>
      <c r="M39" s="31"/>
      <c r="N39" s="455" t="str">
        <f>IF(M39&lt;&gt;"",1,"")</f>
        <v/>
      </c>
      <c r="O39" s="456"/>
      <c r="Q39" s="466"/>
      <c r="R39" s="467"/>
      <c r="S39" s="468"/>
      <c r="AL39" s="135" t="s">
        <v>82</v>
      </c>
    </row>
    <row r="40" spans="1:38" ht="15" customHeight="1" x14ac:dyDescent="0.25">
      <c r="A40" s="29"/>
      <c r="B40" s="350"/>
      <c r="C40" s="452"/>
      <c r="D40" s="446" t="str">
        <f t="shared" ref="D40:D78" si="0">IF(B40&lt;&gt;"",1,"")</f>
        <v/>
      </c>
      <c r="E40" s="447"/>
      <c r="H40" s="31"/>
      <c r="I40" s="453" t="str">
        <f t="shared" ref="I40:I78" si="1">IF(H40&lt;&gt;"",1,"")</f>
        <v/>
      </c>
      <c r="J40" s="454"/>
      <c r="M40" s="31"/>
      <c r="N40" s="455" t="str">
        <f t="shared" ref="N40:N78" si="2">IF(M40&lt;&gt;"",1,"")</f>
        <v/>
      </c>
      <c r="O40" s="456"/>
      <c r="Q40" s="457">
        <f>SUM(D39:D78)</f>
        <v>0</v>
      </c>
      <c r="R40" s="458"/>
      <c r="S40" s="459"/>
      <c r="AL40" s="135" t="s">
        <v>103</v>
      </c>
    </row>
    <row r="41" spans="1:38" ht="15" customHeight="1" x14ac:dyDescent="0.25">
      <c r="A41" s="29"/>
      <c r="B41" s="350"/>
      <c r="C41" s="452"/>
      <c r="D41" s="446" t="str">
        <f t="shared" si="0"/>
        <v/>
      </c>
      <c r="E41" s="447"/>
      <c r="H41" s="31"/>
      <c r="I41" s="453" t="str">
        <f t="shared" si="1"/>
        <v/>
      </c>
      <c r="J41" s="454"/>
      <c r="M41" s="31"/>
      <c r="N41" s="455" t="str">
        <f t="shared" si="2"/>
        <v/>
      </c>
      <c r="O41" s="456"/>
      <c r="Q41" s="460"/>
      <c r="R41" s="461"/>
      <c r="S41" s="462"/>
      <c r="AL41" s="71"/>
    </row>
    <row r="42" spans="1:38" ht="15" customHeight="1" x14ac:dyDescent="0.25">
      <c r="A42" s="29"/>
      <c r="B42" s="350"/>
      <c r="C42" s="452"/>
      <c r="D42" s="446" t="str">
        <f t="shared" si="0"/>
        <v/>
      </c>
      <c r="E42" s="447"/>
      <c r="H42" s="31"/>
      <c r="I42" s="453" t="str">
        <f t="shared" si="1"/>
        <v/>
      </c>
      <c r="J42" s="454"/>
      <c r="M42" s="31"/>
      <c r="N42" s="455" t="str">
        <f t="shared" si="2"/>
        <v/>
      </c>
      <c r="O42" s="456"/>
      <c r="AL42" s="71"/>
    </row>
    <row r="43" spans="1:38" ht="15" customHeight="1" x14ac:dyDescent="0.25">
      <c r="A43" s="29"/>
      <c r="B43" s="350"/>
      <c r="C43" s="452"/>
      <c r="D43" s="446" t="str">
        <f t="shared" si="0"/>
        <v/>
      </c>
      <c r="E43" s="447"/>
      <c r="H43" s="31"/>
      <c r="I43" s="453" t="str">
        <f t="shared" si="1"/>
        <v/>
      </c>
      <c r="J43" s="454"/>
      <c r="M43" s="31"/>
      <c r="N43" s="455" t="str">
        <f t="shared" si="2"/>
        <v/>
      </c>
      <c r="O43" s="456"/>
      <c r="AL43" s="71"/>
    </row>
    <row r="44" spans="1:38" ht="15" customHeight="1" x14ac:dyDescent="0.25">
      <c r="A44" s="29"/>
      <c r="B44" s="350"/>
      <c r="C44" s="452"/>
      <c r="D44" s="446" t="str">
        <f t="shared" si="0"/>
        <v/>
      </c>
      <c r="E44" s="447"/>
      <c r="H44" s="31"/>
      <c r="I44" s="453" t="str">
        <f t="shared" si="1"/>
        <v/>
      </c>
      <c r="J44" s="454"/>
      <c r="M44" s="31"/>
      <c r="N44" s="455" t="str">
        <f t="shared" si="2"/>
        <v/>
      </c>
      <c r="O44" s="456"/>
      <c r="Q44" s="463" t="s">
        <v>83</v>
      </c>
      <c r="R44" s="464"/>
      <c r="S44" s="465"/>
      <c r="AL44" s="71"/>
    </row>
    <row r="45" spans="1:38" ht="15" customHeight="1" x14ac:dyDescent="0.25">
      <c r="A45" s="29"/>
      <c r="B45" s="350"/>
      <c r="C45" s="452"/>
      <c r="D45" s="446" t="str">
        <f t="shared" si="0"/>
        <v/>
      </c>
      <c r="E45" s="447"/>
      <c r="H45" s="31"/>
      <c r="I45" s="453" t="str">
        <f t="shared" si="1"/>
        <v/>
      </c>
      <c r="J45" s="454"/>
      <c r="M45" s="31"/>
      <c r="N45" s="455" t="str">
        <f t="shared" si="2"/>
        <v/>
      </c>
      <c r="O45" s="456"/>
      <c r="Q45" s="466"/>
      <c r="R45" s="467"/>
      <c r="S45" s="468"/>
      <c r="AL45" s="71"/>
    </row>
    <row r="46" spans="1:38" ht="15" customHeight="1" x14ac:dyDescent="0.25">
      <c r="A46" s="29"/>
      <c r="B46" s="350"/>
      <c r="C46" s="452"/>
      <c r="D46" s="446" t="str">
        <f t="shared" si="0"/>
        <v/>
      </c>
      <c r="E46" s="447"/>
      <c r="H46" s="31"/>
      <c r="I46" s="453" t="str">
        <f t="shared" si="1"/>
        <v/>
      </c>
      <c r="J46" s="454"/>
      <c r="M46" s="31"/>
      <c r="N46" s="455" t="str">
        <f t="shared" si="2"/>
        <v/>
      </c>
      <c r="O46" s="456"/>
      <c r="Q46" s="457">
        <f>SUM(I39:I78)</f>
        <v>0</v>
      </c>
      <c r="R46" s="458"/>
      <c r="S46" s="459"/>
      <c r="AL46" s="71"/>
    </row>
    <row r="47" spans="1:38" ht="15" customHeight="1" x14ac:dyDescent="0.25">
      <c r="A47" s="29"/>
      <c r="B47" s="350"/>
      <c r="C47" s="452"/>
      <c r="D47" s="446" t="str">
        <f t="shared" si="0"/>
        <v/>
      </c>
      <c r="E47" s="447"/>
      <c r="H47" s="31"/>
      <c r="I47" s="453" t="str">
        <f t="shared" si="1"/>
        <v/>
      </c>
      <c r="J47" s="454"/>
      <c r="M47" s="31"/>
      <c r="N47" s="455" t="str">
        <f t="shared" si="2"/>
        <v/>
      </c>
      <c r="O47" s="456"/>
      <c r="Q47" s="460"/>
      <c r="R47" s="461"/>
      <c r="S47" s="462"/>
      <c r="AL47" s="1"/>
    </row>
    <row r="48" spans="1:38" ht="15" customHeight="1" x14ac:dyDescent="0.25">
      <c r="A48" s="29"/>
      <c r="B48" s="350"/>
      <c r="C48" s="452"/>
      <c r="D48" s="446" t="str">
        <f t="shared" si="0"/>
        <v/>
      </c>
      <c r="E48" s="447"/>
      <c r="H48" s="31"/>
      <c r="I48" s="453" t="str">
        <f t="shared" si="1"/>
        <v/>
      </c>
      <c r="J48" s="454"/>
      <c r="M48" s="31"/>
      <c r="N48" s="455" t="str">
        <f t="shared" si="2"/>
        <v/>
      </c>
      <c r="O48" s="456"/>
    </row>
    <row r="49" spans="1:19" ht="15" customHeight="1" x14ac:dyDescent="0.25">
      <c r="A49" s="29"/>
      <c r="B49" s="350"/>
      <c r="C49" s="452"/>
      <c r="D49" s="446" t="str">
        <f t="shared" si="0"/>
        <v/>
      </c>
      <c r="E49" s="447"/>
      <c r="H49" s="31"/>
      <c r="I49" s="453" t="str">
        <f t="shared" si="1"/>
        <v/>
      </c>
      <c r="J49" s="454"/>
      <c r="M49" s="31"/>
      <c r="N49" s="455" t="str">
        <f t="shared" si="2"/>
        <v/>
      </c>
      <c r="O49" s="456"/>
    </row>
    <row r="50" spans="1:19" ht="15" customHeight="1" x14ac:dyDescent="0.25">
      <c r="A50" s="29"/>
      <c r="B50" s="350"/>
      <c r="C50" s="452"/>
      <c r="D50" s="446" t="str">
        <f t="shared" si="0"/>
        <v/>
      </c>
      <c r="E50" s="447"/>
      <c r="H50" s="31"/>
      <c r="I50" s="453" t="str">
        <f t="shared" si="1"/>
        <v/>
      </c>
      <c r="J50" s="454"/>
      <c r="M50" s="31"/>
      <c r="N50" s="455" t="str">
        <f t="shared" si="2"/>
        <v/>
      </c>
      <c r="O50" s="456"/>
      <c r="Q50" s="463" t="s">
        <v>84</v>
      </c>
      <c r="R50" s="464"/>
      <c r="S50" s="465"/>
    </row>
    <row r="51" spans="1:19" ht="15" customHeight="1" x14ac:dyDescent="0.25">
      <c r="A51" s="29"/>
      <c r="B51" s="350"/>
      <c r="C51" s="452"/>
      <c r="D51" s="446" t="str">
        <f t="shared" si="0"/>
        <v/>
      </c>
      <c r="E51" s="447"/>
      <c r="H51" s="31"/>
      <c r="I51" s="453" t="str">
        <f t="shared" si="1"/>
        <v/>
      </c>
      <c r="J51" s="454"/>
      <c r="M51" s="31"/>
      <c r="N51" s="455" t="str">
        <f t="shared" si="2"/>
        <v/>
      </c>
      <c r="O51" s="456"/>
      <c r="Q51" s="466"/>
      <c r="R51" s="467"/>
      <c r="S51" s="468"/>
    </row>
    <row r="52" spans="1:19" ht="15" customHeight="1" x14ac:dyDescent="0.25">
      <c r="A52" s="29"/>
      <c r="B52" s="350"/>
      <c r="C52" s="452"/>
      <c r="D52" s="446" t="str">
        <f t="shared" si="0"/>
        <v/>
      </c>
      <c r="E52" s="447"/>
      <c r="H52" s="31"/>
      <c r="I52" s="453" t="str">
        <f t="shared" si="1"/>
        <v/>
      </c>
      <c r="J52" s="454"/>
      <c r="M52" s="31"/>
      <c r="N52" s="455" t="str">
        <f t="shared" si="2"/>
        <v/>
      </c>
      <c r="O52" s="456"/>
      <c r="Q52" s="457">
        <f>SUM(N39:N78)</f>
        <v>0</v>
      </c>
      <c r="R52" s="458"/>
      <c r="S52" s="459"/>
    </row>
    <row r="53" spans="1:19" ht="15" customHeight="1" x14ac:dyDescent="0.25">
      <c r="A53" s="29"/>
      <c r="B53" s="350"/>
      <c r="C53" s="452"/>
      <c r="D53" s="446" t="str">
        <f t="shared" si="0"/>
        <v/>
      </c>
      <c r="E53" s="447"/>
      <c r="H53" s="31"/>
      <c r="I53" s="453" t="str">
        <f t="shared" si="1"/>
        <v/>
      </c>
      <c r="J53" s="454"/>
      <c r="M53" s="31"/>
      <c r="N53" s="455" t="str">
        <f t="shared" si="2"/>
        <v/>
      </c>
      <c r="O53" s="456"/>
      <c r="Q53" s="460"/>
      <c r="R53" s="461"/>
      <c r="S53" s="462"/>
    </row>
    <row r="54" spans="1:19" ht="15" customHeight="1" x14ac:dyDescent="0.25">
      <c r="A54" s="29"/>
      <c r="B54" s="350"/>
      <c r="C54" s="452"/>
      <c r="D54" s="446" t="str">
        <f t="shared" si="0"/>
        <v/>
      </c>
      <c r="E54" s="447"/>
      <c r="H54" s="31"/>
      <c r="I54" s="453" t="str">
        <f t="shared" si="1"/>
        <v/>
      </c>
      <c r="J54" s="454"/>
      <c r="M54" s="31"/>
      <c r="N54" s="455" t="str">
        <f t="shared" si="2"/>
        <v/>
      </c>
      <c r="O54" s="456"/>
    </row>
    <row r="55" spans="1:19" ht="15" customHeight="1" x14ac:dyDescent="0.25">
      <c r="A55" s="29"/>
      <c r="B55" s="350"/>
      <c r="C55" s="452"/>
      <c r="D55" s="446" t="str">
        <f t="shared" si="0"/>
        <v/>
      </c>
      <c r="E55" s="447"/>
      <c r="H55" s="31"/>
      <c r="I55" s="453" t="str">
        <f t="shared" si="1"/>
        <v/>
      </c>
      <c r="J55" s="454"/>
      <c r="M55" s="31"/>
      <c r="N55" s="455" t="str">
        <f t="shared" si="2"/>
        <v/>
      </c>
      <c r="O55" s="456"/>
    </row>
    <row r="56" spans="1:19" ht="15" customHeight="1" x14ac:dyDescent="0.25">
      <c r="A56" s="29"/>
      <c r="B56" s="350"/>
      <c r="C56" s="452"/>
      <c r="D56" s="446" t="str">
        <f t="shared" si="0"/>
        <v/>
      </c>
      <c r="E56" s="447"/>
      <c r="H56" s="31"/>
      <c r="I56" s="453" t="str">
        <f t="shared" si="1"/>
        <v/>
      </c>
      <c r="J56" s="454"/>
      <c r="M56" s="31"/>
      <c r="N56" s="455" t="str">
        <f t="shared" si="2"/>
        <v/>
      </c>
      <c r="O56" s="456"/>
    </row>
    <row r="57" spans="1:19" ht="15" customHeight="1" x14ac:dyDescent="0.25">
      <c r="A57" s="29"/>
      <c r="B57" s="350"/>
      <c r="C57" s="452"/>
      <c r="D57" s="446" t="str">
        <f t="shared" si="0"/>
        <v/>
      </c>
      <c r="E57" s="447"/>
      <c r="H57" s="31"/>
      <c r="I57" s="453" t="str">
        <f t="shared" si="1"/>
        <v/>
      </c>
      <c r="J57" s="454"/>
      <c r="M57" s="31"/>
      <c r="N57" s="455" t="str">
        <f t="shared" si="2"/>
        <v/>
      </c>
      <c r="O57" s="456"/>
    </row>
    <row r="58" spans="1:19" ht="15" customHeight="1" x14ac:dyDescent="0.25">
      <c r="A58" s="29"/>
      <c r="B58" s="350"/>
      <c r="C58" s="452"/>
      <c r="D58" s="446" t="str">
        <f t="shared" si="0"/>
        <v/>
      </c>
      <c r="E58" s="447"/>
      <c r="H58" s="31"/>
      <c r="I58" s="453" t="str">
        <f t="shared" si="1"/>
        <v/>
      </c>
      <c r="J58" s="454"/>
      <c r="M58" s="31"/>
      <c r="N58" s="455" t="str">
        <f t="shared" si="2"/>
        <v/>
      </c>
      <c r="O58" s="456"/>
    </row>
    <row r="59" spans="1:19" ht="15" customHeight="1" x14ac:dyDescent="0.25">
      <c r="A59" s="29"/>
      <c r="B59" s="350"/>
      <c r="C59" s="452"/>
      <c r="D59" s="446" t="str">
        <f t="shared" si="0"/>
        <v/>
      </c>
      <c r="E59" s="447"/>
      <c r="H59" s="31"/>
      <c r="I59" s="453" t="str">
        <f t="shared" si="1"/>
        <v/>
      </c>
      <c r="J59" s="454"/>
      <c r="M59" s="31"/>
      <c r="N59" s="455" t="str">
        <f t="shared" si="2"/>
        <v/>
      </c>
      <c r="O59" s="456"/>
    </row>
    <row r="60" spans="1:19" ht="15" customHeight="1" x14ac:dyDescent="0.25">
      <c r="A60" s="29"/>
      <c r="B60" s="350"/>
      <c r="C60" s="452"/>
      <c r="D60" s="446" t="str">
        <f t="shared" si="0"/>
        <v/>
      </c>
      <c r="E60" s="447"/>
      <c r="H60" s="31"/>
      <c r="I60" s="453" t="str">
        <f t="shared" si="1"/>
        <v/>
      </c>
      <c r="J60" s="454"/>
      <c r="M60" s="31"/>
      <c r="N60" s="455" t="str">
        <f t="shared" si="2"/>
        <v/>
      </c>
      <c r="O60" s="456"/>
    </row>
    <row r="61" spans="1:19" ht="15" customHeight="1" x14ac:dyDescent="0.25">
      <c r="A61" s="29"/>
      <c r="B61" s="350"/>
      <c r="C61" s="452"/>
      <c r="D61" s="446" t="str">
        <f t="shared" si="0"/>
        <v/>
      </c>
      <c r="E61" s="447"/>
      <c r="H61" s="31"/>
      <c r="I61" s="453" t="str">
        <f t="shared" si="1"/>
        <v/>
      </c>
      <c r="J61" s="454"/>
      <c r="M61" s="31"/>
      <c r="N61" s="455" t="str">
        <f t="shared" si="2"/>
        <v/>
      </c>
      <c r="O61" s="456"/>
    </row>
    <row r="62" spans="1:19" ht="15" customHeight="1" x14ac:dyDescent="0.25">
      <c r="A62" s="29"/>
      <c r="B62" s="350"/>
      <c r="C62" s="452"/>
      <c r="D62" s="446" t="str">
        <f t="shared" si="0"/>
        <v/>
      </c>
      <c r="E62" s="447"/>
      <c r="H62" s="31"/>
      <c r="I62" s="453" t="str">
        <f t="shared" si="1"/>
        <v/>
      </c>
      <c r="J62" s="454"/>
      <c r="M62" s="31"/>
      <c r="N62" s="455" t="str">
        <f t="shared" si="2"/>
        <v/>
      </c>
      <c r="O62" s="456"/>
    </row>
    <row r="63" spans="1:19" ht="15" customHeight="1" x14ac:dyDescent="0.25">
      <c r="A63" s="29"/>
      <c r="B63" s="350"/>
      <c r="C63" s="452"/>
      <c r="D63" s="446" t="str">
        <f t="shared" si="0"/>
        <v/>
      </c>
      <c r="E63" s="447"/>
      <c r="H63" s="31"/>
      <c r="I63" s="453" t="str">
        <f t="shared" si="1"/>
        <v/>
      </c>
      <c r="J63" s="454"/>
      <c r="M63" s="31"/>
      <c r="N63" s="455" t="str">
        <f t="shared" si="2"/>
        <v/>
      </c>
      <c r="O63" s="456"/>
    </row>
    <row r="64" spans="1:19" ht="15" customHeight="1" x14ac:dyDescent="0.25">
      <c r="A64" s="29"/>
      <c r="B64" s="350"/>
      <c r="C64" s="452"/>
      <c r="D64" s="446" t="str">
        <f t="shared" si="0"/>
        <v/>
      </c>
      <c r="E64" s="447"/>
      <c r="H64" s="31"/>
      <c r="I64" s="453" t="str">
        <f t="shared" si="1"/>
        <v/>
      </c>
      <c r="J64" s="454"/>
      <c r="M64" s="31"/>
      <c r="N64" s="455" t="str">
        <f t="shared" si="2"/>
        <v/>
      </c>
      <c r="O64" s="456"/>
    </row>
    <row r="65" spans="1:15" ht="15" customHeight="1" x14ac:dyDescent="0.25">
      <c r="A65" s="29"/>
      <c r="B65" s="350"/>
      <c r="C65" s="452"/>
      <c r="D65" s="446" t="str">
        <f t="shared" si="0"/>
        <v/>
      </c>
      <c r="E65" s="447"/>
      <c r="H65" s="31"/>
      <c r="I65" s="453" t="str">
        <f t="shared" si="1"/>
        <v/>
      </c>
      <c r="J65" s="454"/>
      <c r="M65" s="31"/>
      <c r="N65" s="455" t="str">
        <f t="shared" si="2"/>
        <v/>
      </c>
      <c r="O65" s="456"/>
    </row>
    <row r="66" spans="1:15" ht="15" customHeight="1" x14ac:dyDescent="0.25">
      <c r="A66" s="29"/>
      <c r="B66" s="350"/>
      <c r="C66" s="452"/>
      <c r="D66" s="446" t="str">
        <f t="shared" si="0"/>
        <v/>
      </c>
      <c r="E66" s="447"/>
      <c r="H66" s="31"/>
      <c r="I66" s="453" t="str">
        <f t="shared" si="1"/>
        <v/>
      </c>
      <c r="J66" s="454"/>
      <c r="M66" s="31"/>
      <c r="N66" s="455" t="str">
        <f t="shared" si="2"/>
        <v/>
      </c>
      <c r="O66" s="456"/>
    </row>
    <row r="67" spans="1:15" ht="15" customHeight="1" x14ac:dyDescent="0.25">
      <c r="A67" s="29"/>
      <c r="B67" s="350"/>
      <c r="C67" s="452"/>
      <c r="D67" s="446" t="str">
        <f t="shared" si="0"/>
        <v/>
      </c>
      <c r="E67" s="447"/>
      <c r="H67" s="31"/>
      <c r="I67" s="453" t="str">
        <f t="shared" si="1"/>
        <v/>
      </c>
      <c r="J67" s="454"/>
      <c r="M67" s="31"/>
      <c r="N67" s="455" t="str">
        <f t="shared" si="2"/>
        <v/>
      </c>
      <c r="O67" s="456"/>
    </row>
    <row r="68" spans="1:15" ht="15" customHeight="1" x14ac:dyDescent="0.25">
      <c r="A68" s="29"/>
      <c r="B68" s="350"/>
      <c r="C68" s="452"/>
      <c r="D68" s="446" t="str">
        <f t="shared" si="0"/>
        <v/>
      </c>
      <c r="E68" s="447"/>
      <c r="H68" s="31"/>
      <c r="I68" s="453" t="str">
        <f t="shared" si="1"/>
        <v/>
      </c>
      <c r="J68" s="454"/>
      <c r="M68" s="31"/>
      <c r="N68" s="455" t="str">
        <f t="shared" si="2"/>
        <v/>
      </c>
      <c r="O68" s="456"/>
    </row>
    <row r="69" spans="1:15" ht="15" customHeight="1" x14ac:dyDescent="0.25">
      <c r="A69" s="29"/>
      <c r="B69" s="350"/>
      <c r="C69" s="452"/>
      <c r="D69" s="446" t="str">
        <f t="shared" si="0"/>
        <v/>
      </c>
      <c r="E69" s="447"/>
      <c r="H69" s="31"/>
      <c r="I69" s="453" t="str">
        <f t="shared" si="1"/>
        <v/>
      </c>
      <c r="J69" s="454"/>
      <c r="M69" s="31"/>
      <c r="N69" s="455" t="str">
        <f t="shared" si="2"/>
        <v/>
      </c>
      <c r="O69" s="456"/>
    </row>
    <row r="70" spans="1:15" ht="15" customHeight="1" x14ac:dyDescent="0.25">
      <c r="A70" s="29"/>
      <c r="B70" s="350"/>
      <c r="C70" s="452" t="str">
        <f t="shared" ref="C70:C78" si="3">IF(B70&lt;&gt;"",1,"")</f>
        <v/>
      </c>
      <c r="D70" s="446" t="str">
        <f t="shared" si="0"/>
        <v/>
      </c>
      <c r="E70" s="447"/>
      <c r="H70" s="31"/>
      <c r="I70" s="453" t="str">
        <f t="shared" si="1"/>
        <v/>
      </c>
      <c r="J70" s="454"/>
      <c r="M70" s="31"/>
      <c r="N70" s="455" t="str">
        <f t="shared" si="2"/>
        <v/>
      </c>
      <c r="O70" s="456"/>
    </row>
    <row r="71" spans="1:15" ht="15" customHeight="1" x14ac:dyDescent="0.25">
      <c r="A71" s="29"/>
      <c r="B71" s="350"/>
      <c r="C71" s="452" t="str">
        <f t="shared" si="3"/>
        <v/>
      </c>
      <c r="D71" s="446" t="str">
        <f t="shared" si="0"/>
        <v/>
      </c>
      <c r="E71" s="447"/>
      <c r="H71" s="31"/>
      <c r="I71" s="453" t="str">
        <f t="shared" si="1"/>
        <v/>
      </c>
      <c r="J71" s="454"/>
      <c r="M71" s="31"/>
      <c r="N71" s="455" t="str">
        <f t="shared" si="2"/>
        <v/>
      </c>
      <c r="O71" s="456"/>
    </row>
    <row r="72" spans="1:15" ht="15" customHeight="1" x14ac:dyDescent="0.25">
      <c r="A72" s="29"/>
      <c r="B72" s="350"/>
      <c r="C72" s="452" t="str">
        <f t="shared" si="3"/>
        <v/>
      </c>
      <c r="D72" s="446" t="str">
        <f t="shared" si="0"/>
        <v/>
      </c>
      <c r="E72" s="447"/>
      <c r="H72" s="31"/>
      <c r="I72" s="453" t="str">
        <f t="shared" si="1"/>
        <v/>
      </c>
      <c r="J72" s="454"/>
      <c r="M72" s="31"/>
      <c r="N72" s="455" t="str">
        <f t="shared" si="2"/>
        <v/>
      </c>
      <c r="O72" s="456"/>
    </row>
    <row r="73" spans="1:15" ht="15" customHeight="1" x14ac:dyDescent="0.25">
      <c r="A73" s="29"/>
      <c r="B73" s="350"/>
      <c r="C73" s="452" t="str">
        <f t="shared" si="3"/>
        <v/>
      </c>
      <c r="D73" s="446" t="str">
        <f t="shared" si="0"/>
        <v/>
      </c>
      <c r="E73" s="447"/>
      <c r="H73" s="31"/>
      <c r="I73" s="453" t="str">
        <f t="shared" si="1"/>
        <v/>
      </c>
      <c r="J73" s="454"/>
      <c r="M73" s="31"/>
      <c r="N73" s="455" t="str">
        <f t="shared" si="2"/>
        <v/>
      </c>
      <c r="O73" s="456"/>
    </row>
    <row r="74" spans="1:15" ht="15" customHeight="1" x14ac:dyDescent="0.25">
      <c r="A74" s="29"/>
      <c r="B74" s="350"/>
      <c r="C74" s="452" t="str">
        <f t="shared" si="3"/>
        <v/>
      </c>
      <c r="D74" s="446" t="str">
        <f t="shared" si="0"/>
        <v/>
      </c>
      <c r="E74" s="447"/>
      <c r="H74" s="31"/>
      <c r="I74" s="453" t="str">
        <f t="shared" si="1"/>
        <v/>
      </c>
      <c r="J74" s="454"/>
      <c r="M74" s="31"/>
      <c r="N74" s="455" t="str">
        <f t="shared" si="2"/>
        <v/>
      </c>
      <c r="O74" s="456"/>
    </row>
    <row r="75" spans="1:15" ht="15" customHeight="1" x14ac:dyDescent="0.25">
      <c r="A75" s="29"/>
      <c r="B75" s="350"/>
      <c r="C75" s="452" t="str">
        <f t="shared" si="3"/>
        <v/>
      </c>
      <c r="D75" s="446" t="str">
        <f t="shared" si="0"/>
        <v/>
      </c>
      <c r="E75" s="447"/>
      <c r="H75" s="31"/>
      <c r="I75" s="453" t="str">
        <f t="shared" si="1"/>
        <v/>
      </c>
      <c r="J75" s="454"/>
      <c r="M75" s="31"/>
      <c r="N75" s="455" t="str">
        <f t="shared" si="2"/>
        <v/>
      </c>
      <c r="O75" s="456"/>
    </row>
    <row r="76" spans="1:15" ht="15" customHeight="1" x14ac:dyDescent="0.25">
      <c r="A76" s="29"/>
      <c r="B76" s="350"/>
      <c r="C76" s="452" t="str">
        <f t="shared" si="3"/>
        <v/>
      </c>
      <c r="D76" s="446" t="str">
        <f t="shared" si="0"/>
        <v/>
      </c>
      <c r="E76" s="447"/>
      <c r="H76" s="31"/>
      <c r="I76" s="453" t="str">
        <f t="shared" si="1"/>
        <v/>
      </c>
      <c r="J76" s="454"/>
      <c r="M76" s="31"/>
      <c r="N76" s="455" t="str">
        <f t="shared" si="2"/>
        <v/>
      </c>
      <c r="O76" s="456"/>
    </row>
    <row r="77" spans="1:15" ht="15" customHeight="1" x14ac:dyDescent="0.25">
      <c r="A77" s="29"/>
      <c r="B77" s="350"/>
      <c r="C77" s="452" t="str">
        <f t="shared" si="3"/>
        <v/>
      </c>
      <c r="D77" s="446" t="str">
        <f t="shared" si="0"/>
        <v/>
      </c>
      <c r="E77" s="447"/>
      <c r="H77" s="31"/>
      <c r="I77" s="453" t="str">
        <f t="shared" si="1"/>
        <v/>
      </c>
      <c r="J77" s="454"/>
      <c r="M77" s="31"/>
      <c r="N77" s="455" t="str">
        <f t="shared" si="2"/>
        <v/>
      </c>
      <c r="O77" s="456"/>
    </row>
    <row r="78" spans="1:15" ht="15" customHeight="1" thickBot="1" x14ac:dyDescent="0.3">
      <c r="A78" s="29"/>
      <c r="B78" s="444"/>
      <c r="C78" s="445" t="str">
        <f t="shared" si="3"/>
        <v/>
      </c>
      <c r="D78" s="446" t="str">
        <f t="shared" si="0"/>
        <v/>
      </c>
      <c r="E78" s="447"/>
      <c r="H78" s="32"/>
      <c r="I78" s="448" t="str">
        <f t="shared" si="1"/>
        <v/>
      </c>
      <c r="J78" s="449"/>
      <c r="M78" s="32"/>
      <c r="N78" s="450" t="str">
        <f t="shared" si="2"/>
        <v/>
      </c>
      <c r="O78" s="451"/>
    </row>
    <row r="79" spans="1:15" x14ac:dyDescent="0.25">
      <c r="A79" s="29"/>
      <c r="B79" s="33"/>
      <c r="C79" s="34"/>
    </row>
    <row r="80" spans="1:15" x14ac:dyDescent="0.25">
      <c r="A80" s="29"/>
      <c r="B80" s="33"/>
      <c r="C80" s="34"/>
    </row>
    <row r="81" spans="1:3" x14ac:dyDescent="0.25">
      <c r="A81" s="29"/>
      <c r="B81" s="33"/>
      <c r="C81" s="34"/>
    </row>
    <row r="82" spans="1:3" x14ac:dyDescent="0.25">
      <c r="A82" s="29"/>
    </row>
    <row r="83" spans="1:3" x14ac:dyDescent="0.25">
      <c r="A83" s="29"/>
    </row>
    <row r="84" spans="1:3" x14ac:dyDescent="0.25">
      <c r="A84" s="29"/>
    </row>
  </sheetData>
  <mergeCells count="235">
    <mergeCell ref="D1:P1"/>
    <mergeCell ref="B6:C8"/>
    <mergeCell ref="D6:H8"/>
    <mergeCell ref="J6:K8"/>
    <mergeCell ref="L6:P8"/>
    <mergeCell ref="B9:C10"/>
    <mergeCell ref="D9:H10"/>
    <mergeCell ref="J9:K10"/>
    <mergeCell ref="L9:P10"/>
    <mergeCell ref="D2:G2"/>
    <mergeCell ref="H2:P2"/>
    <mergeCell ref="D3:G3"/>
    <mergeCell ref="H3:P3"/>
    <mergeCell ref="B5:C5"/>
    <mergeCell ref="D5:H5"/>
    <mergeCell ref="J5:K5"/>
    <mergeCell ref="L5:P5"/>
    <mergeCell ref="B23:E23"/>
    <mergeCell ref="F23:I23"/>
    <mergeCell ref="J23:K23"/>
    <mergeCell ref="B17:C17"/>
    <mergeCell ref="D17:H17"/>
    <mergeCell ref="J17:K17"/>
    <mergeCell ref="L17:P17"/>
    <mergeCell ref="L15:M15"/>
    <mergeCell ref="O15:P15"/>
    <mergeCell ref="B16:C16"/>
    <mergeCell ref="D16:H16"/>
    <mergeCell ref="J16:K16"/>
    <mergeCell ref="L16:P16"/>
    <mergeCell ref="B11:C15"/>
    <mergeCell ref="D11:H13"/>
    <mergeCell ref="J11:K15"/>
    <mergeCell ref="L11:P13"/>
    <mergeCell ref="D14:E14"/>
    <mergeCell ref="G14:H14"/>
    <mergeCell ref="L14:M14"/>
    <mergeCell ref="O14:P14"/>
    <mergeCell ref="D15:E15"/>
    <mergeCell ref="G15:H15"/>
    <mergeCell ref="B19:N19"/>
    <mergeCell ref="B26:E26"/>
    <mergeCell ref="F26:I26"/>
    <mergeCell ref="J26:K26"/>
    <mergeCell ref="B24:E24"/>
    <mergeCell ref="F24:I24"/>
    <mergeCell ref="J24:K24"/>
    <mergeCell ref="B25:E25"/>
    <mergeCell ref="F25:I25"/>
    <mergeCell ref="J25:K25"/>
    <mergeCell ref="B34:E34"/>
    <mergeCell ref="F34:N34"/>
    <mergeCell ref="B35:E35"/>
    <mergeCell ref="F35:N35"/>
    <mergeCell ref="B37:E37"/>
    <mergeCell ref="H37:J37"/>
    <mergeCell ref="M37:O37"/>
    <mergeCell ref="B27:E27"/>
    <mergeCell ref="F27:I27"/>
    <mergeCell ref="J27:K27"/>
    <mergeCell ref="B32:E32"/>
    <mergeCell ref="F32:N32"/>
    <mergeCell ref="B33:E33"/>
    <mergeCell ref="F33:N33"/>
    <mergeCell ref="B30:N30"/>
    <mergeCell ref="Q40:S41"/>
    <mergeCell ref="B41:C41"/>
    <mergeCell ref="D41:E41"/>
    <mergeCell ref="I41:J41"/>
    <mergeCell ref="N41:O41"/>
    <mergeCell ref="B38:C38"/>
    <mergeCell ref="D38:E38"/>
    <mergeCell ref="I38:J38"/>
    <mergeCell ref="N38:O38"/>
    <mergeCell ref="Q38:S39"/>
    <mergeCell ref="B39:C39"/>
    <mergeCell ref="D39:E39"/>
    <mergeCell ref="I39:J39"/>
    <mergeCell ref="N39:O39"/>
    <mergeCell ref="B42:C42"/>
    <mergeCell ref="D42:E42"/>
    <mergeCell ref="I42:J42"/>
    <mergeCell ref="N42:O42"/>
    <mergeCell ref="B43:C43"/>
    <mergeCell ref="D43:E43"/>
    <mergeCell ref="I43:J43"/>
    <mergeCell ref="N43:O43"/>
    <mergeCell ref="B40:C40"/>
    <mergeCell ref="D40:E40"/>
    <mergeCell ref="I40:J40"/>
    <mergeCell ref="N40:O40"/>
    <mergeCell ref="Q46:S47"/>
    <mergeCell ref="B47:C47"/>
    <mergeCell ref="D47:E47"/>
    <mergeCell ref="I47:J47"/>
    <mergeCell ref="N47:O47"/>
    <mergeCell ref="B44:C44"/>
    <mergeCell ref="D44:E44"/>
    <mergeCell ref="I44:J44"/>
    <mergeCell ref="N44:O44"/>
    <mergeCell ref="Q44:S45"/>
    <mergeCell ref="B45:C45"/>
    <mergeCell ref="D45:E45"/>
    <mergeCell ref="I45:J45"/>
    <mergeCell ref="N45:O45"/>
    <mergeCell ref="B48:C48"/>
    <mergeCell ref="D48:E48"/>
    <mergeCell ref="I48:J48"/>
    <mergeCell ref="N48:O48"/>
    <mergeCell ref="B49:C49"/>
    <mergeCell ref="D49:E49"/>
    <mergeCell ref="I49:J49"/>
    <mergeCell ref="N49:O49"/>
    <mergeCell ref="B46:C46"/>
    <mergeCell ref="D46:E46"/>
    <mergeCell ref="I46:J46"/>
    <mergeCell ref="N46:O46"/>
    <mergeCell ref="Q52:S53"/>
    <mergeCell ref="B53:C53"/>
    <mergeCell ref="D53:E53"/>
    <mergeCell ref="I53:J53"/>
    <mergeCell ref="N53:O53"/>
    <mergeCell ref="B50:C50"/>
    <mergeCell ref="D50:E50"/>
    <mergeCell ref="I50:J50"/>
    <mergeCell ref="N50:O50"/>
    <mergeCell ref="Q50:S51"/>
    <mergeCell ref="B51:C51"/>
    <mergeCell ref="D51:E51"/>
    <mergeCell ref="I51:J51"/>
    <mergeCell ref="N51:O51"/>
    <mergeCell ref="B54:C54"/>
    <mergeCell ref="D54:E54"/>
    <mergeCell ref="I54:J54"/>
    <mergeCell ref="N54:O54"/>
    <mergeCell ref="B55:C55"/>
    <mergeCell ref="D55:E55"/>
    <mergeCell ref="I55:J55"/>
    <mergeCell ref="N55:O55"/>
    <mergeCell ref="B52:C52"/>
    <mergeCell ref="D52:E52"/>
    <mergeCell ref="I52:J52"/>
    <mergeCell ref="N52:O52"/>
    <mergeCell ref="B58:C58"/>
    <mergeCell ref="D58:E58"/>
    <mergeCell ref="I58:J58"/>
    <mergeCell ref="N58:O58"/>
    <mergeCell ref="B59:C59"/>
    <mergeCell ref="D59:E59"/>
    <mergeCell ref="I59:J59"/>
    <mergeCell ref="N59:O59"/>
    <mergeCell ref="B56:C56"/>
    <mergeCell ref="D56:E56"/>
    <mergeCell ref="I56:J56"/>
    <mergeCell ref="N56:O56"/>
    <mergeCell ref="B57:C57"/>
    <mergeCell ref="D57:E57"/>
    <mergeCell ref="I57:J57"/>
    <mergeCell ref="N57:O57"/>
    <mergeCell ref="B62:C62"/>
    <mergeCell ref="D62:E62"/>
    <mergeCell ref="I62:J62"/>
    <mergeCell ref="N62:O62"/>
    <mergeCell ref="B63:C63"/>
    <mergeCell ref="D63:E63"/>
    <mergeCell ref="I63:J63"/>
    <mergeCell ref="N63:O63"/>
    <mergeCell ref="B60:C60"/>
    <mergeCell ref="D60:E60"/>
    <mergeCell ref="I60:J60"/>
    <mergeCell ref="N60:O60"/>
    <mergeCell ref="B61:C61"/>
    <mergeCell ref="D61:E61"/>
    <mergeCell ref="I61:J61"/>
    <mergeCell ref="N61:O61"/>
    <mergeCell ref="B66:C66"/>
    <mergeCell ref="D66:E66"/>
    <mergeCell ref="I66:J66"/>
    <mergeCell ref="N66:O66"/>
    <mergeCell ref="B67:C67"/>
    <mergeCell ref="D67:E67"/>
    <mergeCell ref="I67:J67"/>
    <mergeCell ref="N67:O67"/>
    <mergeCell ref="B64:C64"/>
    <mergeCell ref="D64:E64"/>
    <mergeCell ref="I64:J64"/>
    <mergeCell ref="N64:O64"/>
    <mergeCell ref="B65:C65"/>
    <mergeCell ref="D65:E65"/>
    <mergeCell ref="I65:J65"/>
    <mergeCell ref="N65:O65"/>
    <mergeCell ref="B70:C70"/>
    <mergeCell ref="D70:E70"/>
    <mergeCell ref="I70:J70"/>
    <mergeCell ref="N70:O70"/>
    <mergeCell ref="B71:C71"/>
    <mergeCell ref="D71:E71"/>
    <mergeCell ref="I71:J71"/>
    <mergeCell ref="N71:O71"/>
    <mergeCell ref="B68:C68"/>
    <mergeCell ref="D68:E68"/>
    <mergeCell ref="I68:J68"/>
    <mergeCell ref="N68:O68"/>
    <mergeCell ref="B69:C69"/>
    <mergeCell ref="D69:E69"/>
    <mergeCell ref="I69:J69"/>
    <mergeCell ref="N69:O69"/>
    <mergeCell ref="B74:C74"/>
    <mergeCell ref="D74:E74"/>
    <mergeCell ref="I74:J74"/>
    <mergeCell ref="N74:O74"/>
    <mergeCell ref="B75:C75"/>
    <mergeCell ref="D75:E75"/>
    <mergeCell ref="I75:J75"/>
    <mergeCell ref="N75:O75"/>
    <mergeCell ref="B72:C72"/>
    <mergeCell ref="D72:E72"/>
    <mergeCell ref="I72:J72"/>
    <mergeCell ref="N72:O72"/>
    <mergeCell ref="B73:C73"/>
    <mergeCell ref="D73:E73"/>
    <mergeCell ref="I73:J73"/>
    <mergeCell ref="N73:O73"/>
    <mergeCell ref="B78:C78"/>
    <mergeCell ref="D78:E78"/>
    <mergeCell ref="I78:J78"/>
    <mergeCell ref="N78:O78"/>
    <mergeCell ref="B76:C76"/>
    <mergeCell ref="D76:E76"/>
    <mergeCell ref="I76:J76"/>
    <mergeCell ref="N76:O76"/>
    <mergeCell ref="B77:C77"/>
    <mergeCell ref="D77:E77"/>
    <mergeCell ref="I77:J77"/>
    <mergeCell ref="N77:O77"/>
  </mergeCells>
  <conditionalFormatting sqref="L5:P17">
    <cfRule type="cellIs" dxfId="0" priority="1" operator="equal">
      <formula>0</formula>
    </cfRule>
  </conditionalFormatting>
  <dataValidations count="1">
    <dataValidation type="list" allowBlank="1" showInputMessage="1" showErrorMessage="1" sqref="F24:I27 F34:N35" xr:uid="{CF29133C-C7A2-44B1-9F5D-0136CFFB5482}">
      <formula1>$AL$8:$AL$40</formula1>
    </dataValidation>
  </dataValidations>
  <pageMargins left="0.7" right="0.7" top="0.75" bottom="0.75" header="0.3" footer="0.3"/>
  <pageSetup scale="53" orientation="portrait" horizontalDpi="1200"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11</vt:i4>
      </vt:variant>
    </vt:vector>
  </HeadingPairs>
  <TitlesOfParts>
    <vt:vector size="23" baseType="lpstr">
      <vt:lpstr>INDEX</vt:lpstr>
      <vt:lpstr>MENS JERSEYS AND SHORTS</vt:lpstr>
      <vt:lpstr>MENS-SHORTS WITH NUMBERS</vt:lpstr>
      <vt:lpstr>WOMENS JERSEYS AND BOTTOMS</vt:lpstr>
      <vt:lpstr>WOMENS-BOTTOMS WITH NUMBERS</vt:lpstr>
      <vt:lpstr>YOUTHS JERSEYS AND SHORTS</vt:lpstr>
      <vt:lpstr>YOUTHS-SHORTS WITH NUMBERS</vt:lpstr>
      <vt:lpstr>MENS JERSEYS &amp; SHORTS (FILL IN)</vt:lpstr>
      <vt:lpstr>MENS-SHORTS w NUMBERS (FILL IN)</vt:lpstr>
      <vt:lpstr>WMNS JERSEYS-BOTTOMS (FILL IN )</vt:lpstr>
      <vt:lpstr>WMNS BOTTOMS wNUMBERS (FILL IN)</vt:lpstr>
      <vt:lpstr>DECORATIONS</vt:lpstr>
      <vt:lpstr>DECORATIONS!Área_de_impresión</vt:lpstr>
      <vt:lpstr>'MENS JERSEYS &amp; SHORTS (FILL IN)'!Área_de_impresión</vt:lpstr>
      <vt:lpstr>'MENS JERSEYS AND SHORTS'!Área_de_impresión</vt:lpstr>
      <vt:lpstr>'MENS-SHORTS w NUMBERS (FILL IN)'!Área_de_impresión</vt:lpstr>
      <vt:lpstr>'MENS-SHORTS WITH NUMBERS'!Área_de_impresión</vt:lpstr>
      <vt:lpstr>'WMNS BOTTOMS wNUMBERS (FILL IN)'!Área_de_impresión</vt:lpstr>
      <vt:lpstr>'WMNS JERSEYS-BOTTOMS (FILL IN )'!Área_de_impresión</vt:lpstr>
      <vt:lpstr>'WOMENS JERSEYS AND BOTTOMS'!Área_de_impresión</vt:lpstr>
      <vt:lpstr>'WOMENS-BOTTOMS WITH NUMBERS'!Área_de_impresión</vt:lpstr>
      <vt:lpstr>'YOUTHS JERSEYS AND SHORTS'!Área_de_impresión</vt:lpstr>
      <vt:lpstr>'YOUTHS-SHORTS WITH NUMBERS'!Área_de_impresión</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VPocasangre</dc:creator>
  <cp:lastModifiedBy>Marianela Cardona</cp:lastModifiedBy>
  <cp:lastPrinted>2018-08-31T20:26:48Z</cp:lastPrinted>
  <dcterms:created xsi:type="dcterms:W3CDTF">2013-04-10T22:07:47Z</dcterms:created>
  <dcterms:modified xsi:type="dcterms:W3CDTF">2020-05-28T20:53:10Z</dcterms:modified>
</cp:coreProperties>
</file>